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xr:revisionPtr revIDLastSave="0" documentId="8_{E2EF869F-512C-4301-8ED5-368DED19CABC}" xr6:coauthVersionLast="47" xr6:coauthVersionMax="47" xr10:uidLastSave="{00000000-0000-0000-0000-000000000000}"/>
  <bookViews>
    <workbookView xWindow="-28920" yWindow="930" windowWidth="29040" windowHeight="15840" tabRatio="570" activeTab="1" xr2:uid="{00000000-000D-0000-FFFF-FFFF00000000}"/>
  </bookViews>
  <sheets>
    <sheet name="1. Instructions" sheetId="1" r:id="rId1"/>
    <sheet name="2. Products " sheetId="25" r:id="rId2"/>
    <sheet name="3. Services" sheetId="28" r:id="rId3"/>
    <sheet name="4. Volume Disc" sheetId="26" r:id="rId4"/>
    <sheet name="Validation Data" sheetId="29" state="hidden" r:id="rId5"/>
  </sheets>
  <definedNames>
    <definedName name="_xlnm._FilterDatabase" localSheetId="1" hidden="1">'2. Products '!$A$1:$M$54</definedName>
    <definedName name="_xlnm.Print_Area" localSheetId="0">'1. Instructions'!$A$1:$B$53</definedName>
    <definedName name="_xlnm.Print_Area" localSheetId="1">'2. Products '!$A$1:$M$26</definedName>
    <definedName name="_xlnm.Print_Area" localSheetId="3">'4. Volume Disc'!$A$1:$D$27</definedName>
    <definedName name="_xlnm.Print_Titles" localSheetId="1">'2. Products '!#REF!</definedName>
  </definedNames>
  <calcPr calcId="191029"/>
  <customWorkbookViews>
    <customWorkbookView name="Kathleen Fleming - Personal View" guid="{E73C8034-5EAA-4085-AD25-002EC3B2B159}" mergeInterval="0" personalView="1" maximized="1" windowWidth="1916" windowHeight="795" activeSheetId="3"/>
    <customWorkbookView name="Delia Arellano - Personal View" guid="{1C9D9B30-65D1-41AD-9659-9533F2398526}" mergeInterval="0" personalView="1" maximized="1" windowWidth="1436" windowHeight="635" activeSheetId="1"/>
    <customWorkbookView name="Aiko Morales - Personal View" guid="{420C20D6-9E2C-4961-A971-E7A85C7C85AD}" mergeInterval="0" personalView="1" maximized="1" windowWidth="1436" windowHeight="675" activeSheetId="1"/>
    <customWorkbookView name="Robin Abbott - Personal View" guid="{781671E6-4A9A-4A6C-A524-78B659C1A1FC}" mergeInterval="0" personalView="1" maximized="1" windowWidth="1276" windowHeight="477" activeSheetId="1"/>
    <customWorkbookView name="Linda Hart - Personal View" guid="{F569DC36-5532-49D4-9458-A3582E0841B9}" mergeInterval="0" personalView="1" maximized="1" windowWidth="1330" windowHeight="41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28" l="1"/>
  <c r="G6" i="28" s="1"/>
  <c r="G5" i="28"/>
  <c r="F5" i="28"/>
  <c r="F4" i="28"/>
  <c r="G4" i="28" s="1"/>
  <c r="M240" i="25"/>
  <c r="M239" i="25"/>
  <c r="M238" i="25"/>
  <c r="M237" i="25"/>
  <c r="M236" i="25"/>
  <c r="M235" i="25"/>
  <c r="M234" i="25"/>
  <c r="M233" i="25"/>
  <c r="M232" i="25"/>
  <c r="M231" i="25"/>
  <c r="M230" i="25"/>
  <c r="M229" i="25"/>
  <c r="M228" i="25"/>
  <c r="M227" i="25"/>
  <c r="M226" i="25"/>
  <c r="M225" i="25"/>
  <c r="M224" i="25"/>
  <c r="M223" i="25"/>
  <c r="M222" i="25"/>
  <c r="M221" i="25"/>
  <c r="M220" i="25"/>
  <c r="M219" i="25"/>
  <c r="M218" i="25"/>
  <c r="M217" i="25"/>
  <c r="M216" i="25"/>
  <c r="M215" i="25"/>
  <c r="M214" i="25"/>
  <c r="M213" i="25"/>
  <c r="M212" i="25"/>
  <c r="M211" i="25"/>
  <c r="M210" i="25"/>
  <c r="M209" i="25"/>
  <c r="M208" i="25"/>
  <c r="M207" i="25"/>
  <c r="M206" i="25"/>
  <c r="M205" i="25"/>
  <c r="M204" i="25"/>
  <c r="M203" i="25"/>
  <c r="M202" i="25"/>
  <c r="M201" i="25"/>
  <c r="M200" i="25"/>
  <c r="M199" i="25"/>
  <c r="M198" i="25"/>
  <c r="M197" i="25"/>
  <c r="M196" i="25"/>
  <c r="M195" i="25"/>
  <c r="M194" i="25"/>
  <c r="M193" i="25"/>
  <c r="M192" i="25"/>
  <c r="M191" i="25"/>
  <c r="M190" i="25"/>
  <c r="M189" i="25"/>
  <c r="M188" i="25"/>
  <c r="M187" i="25"/>
  <c r="M186" i="25"/>
  <c r="M185" i="25"/>
  <c r="M184" i="25"/>
  <c r="M183" i="25"/>
  <c r="M182" i="25"/>
  <c r="M181" i="25"/>
  <c r="M180" i="25"/>
  <c r="M179" i="25"/>
  <c r="M178" i="25"/>
  <c r="M177" i="25"/>
  <c r="M176" i="25"/>
  <c r="M175" i="25"/>
  <c r="M174" i="25"/>
  <c r="M173" i="25"/>
  <c r="M172" i="25"/>
  <c r="M171" i="25"/>
  <c r="M170" i="25"/>
  <c r="M169" i="25"/>
  <c r="M168" i="25"/>
  <c r="M167" i="25"/>
  <c r="M166" i="25"/>
  <c r="M165" i="25"/>
  <c r="M164" i="25"/>
  <c r="M163" i="25"/>
  <c r="M162" i="25"/>
  <c r="M161" i="25"/>
  <c r="M160" i="25"/>
  <c r="M159" i="25"/>
  <c r="M158" i="25"/>
  <c r="M157" i="25"/>
  <c r="M154" i="25"/>
  <c r="M153" i="25"/>
  <c r="M152" i="25"/>
  <c r="M151" i="25"/>
  <c r="M150" i="25"/>
  <c r="M149" i="25"/>
  <c r="M148" i="25"/>
  <c r="M147" i="25"/>
  <c r="M146" i="25"/>
  <c r="M145" i="25"/>
  <c r="M144" i="25"/>
  <c r="M143" i="25"/>
  <c r="M142" i="25"/>
  <c r="M141" i="25"/>
  <c r="M140" i="25"/>
  <c r="M139" i="25"/>
  <c r="M138" i="25"/>
  <c r="M137" i="25"/>
  <c r="M136" i="25"/>
  <c r="M135" i="25"/>
  <c r="M134" i="25"/>
  <c r="M133" i="25"/>
  <c r="M132" i="25"/>
  <c r="M131" i="25"/>
  <c r="M130" i="25"/>
  <c r="M129" i="25"/>
  <c r="M128" i="25"/>
  <c r="M127" i="25"/>
  <c r="M126" i="25"/>
  <c r="M125" i="25"/>
  <c r="M124" i="25"/>
  <c r="M123" i="25"/>
  <c r="M122" i="25"/>
  <c r="M121" i="25"/>
  <c r="M120" i="25"/>
  <c r="M119" i="25"/>
  <c r="M118" i="25"/>
  <c r="M117" i="25"/>
  <c r="M116" i="25"/>
  <c r="M115" i="25"/>
  <c r="M114" i="25"/>
  <c r="M113" i="25"/>
  <c r="M112" i="25"/>
  <c r="M111" i="25"/>
  <c r="M110" i="25"/>
  <c r="M109" i="25"/>
  <c r="M108" i="25"/>
  <c r="M107" i="25"/>
  <c r="M106" i="25"/>
  <c r="M105" i="25"/>
  <c r="M104" i="25"/>
  <c r="M103" i="25"/>
  <c r="M102" i="25"/>
  <c r="M101" i="25"/>
  <c r="M100" i="25"/>
  <c r="M99" i="25"/>
  <c r="M98" i="25"/>
  <c r="M97" i="25"/>
  <c r="M96" i="25"/>
  <c r="M95" i="25"/>
  <c r="M94" i="25"/>
  <c r="M93" i="25"/>
  <c r="M92" i="25"/>
  <c r="M91" i="25"/>
  <c r="M90" i="25"/>
  <c r="M89" i="25"/>
  <c r="M88" i="25"/>
  <c r="M87" i="25"/>
  <c r="M86" i="25"/>
  <c r="M85" i="25"/>
  <c r="M84" i="25"/>
  <c r="M83" i="25"/>
  <c r="M82" i="25"/>
  <c r="M81" i="25"/>
  <c r="M80" i="25"/>
  <c r="M79" i="25"/>
  <c r="M78" i="25"/>
  <c r="M77" i="25"/>
  <c r="M76" i="25"/>
  <c r="M75" i="25"/>
  <c r="M74" i="25"/>
  <c r="M73" i="25"/>
  <c r="M72" i="25"/>
  <c r="M71" i="25"/>
  <c r="M70" i="25"/>
  <c r="M69" i="25"/>
  <c r="M68" i="25"/>
  <c r="M67" i="25"/>
  <c r="M66" i="25"/>
  <c r="M65" i="25"/>
  <c r="M64" i="25"/>
  <c r="M63" i="25"/>
  <c r="M62" i="25"/>
  <c r="M61" i="25"/>
  <c r="M60" i="25"/>
  <c r="M59" i="25"/>
  <c r="M58" i="25"/>
  <c r="M57" i="25"/>
  <c r="M56" i="25"/>
  <c r="M55" i="25"/>
  <c r="M54" i="25"/>
  <c r="M53" i="25"/>
  <c r="M52" i="25"/>
  <c r="M51" i="25"/>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M23" i="25"/>
  <c r="M22" i="25"/>
  <c r="M21" i="25"/>
  <c r="M20" i="25"/>
  <c r="M19" i="25"/>
  <c r="M18" i="25"/>
  <c r="M17" i="25"/>
  <c r="M16" i="25"/>
  <c r="M15" i="25"/>
  <c r="M14" i="25"/>
  <c r="M13" i="25"/>
  <c r="M12" i="25"/>
  <c r="M11" i="25"/>
  <c r="M10" i="25"/>
  <c r="M9" i="25"/>
  <c r="M8" i="25"/>
</calcChain>
</file>

<file path=xl/sharedStrings.xml><?xml version="1.0" encoding="utf-8"?>
<sst xmlns="http://schemas.openxmlformats.org/spreadsheetml/2006/main" count="1983" uniqueCount="593">
  <si>
    <t>MSRP</t>
  </si>
  <si>
    <t xml:space="preserve">    ABC Product Software or Hardware, Site Licenses - Customer Discount - 15%  (BRAND ABC)</t>
  </si>
  <si>
    <t xml:space="preserve">    ABC Product, 1-5 Units - 10.00% - two decimals</t>
  </si>
  <si>
    <t xml:space="preserve">    ABC Product, 6-10 Units - 20.00% - two decimals</t>
  </si>
  <si>
    <t xml:space="preserve">    ABC Product, 10+ Units - 30.00% - two decimals</t>
  </si>
  <si>
    <t>All Volume Discounts will be listed on the Volume Discount Tab and will be submitted in the EXCEL spreadsheet format.</t>
  </si>
  <si>
    <t xml:space="preserve">PRODUCT DESCRIPTION </t>
  </si>
  <si>
    <t xml:space="preserve">Software Licenses for XB 2018 tool </t>
  </si>
  <si>
    <t>XB-2000</t>
  </si>
  <si>
    <t>IF VENDOR IS PROVIDING THE ENTIRE CATALOG OF A SPECIFIC BRAND, YOU MAY EITHER ENTER ALL PRODUCTS HERE OR PROVIDE THE LINK OF THE CATALOG</t>
  </si>
  <si>
    <t>BRAND NAME</t>
  </si>
  <si>
    <t>Manufacturer 
or 
Reseller</t>
  </si>
  <si>
    <t>DISCOUNT % OFF MSRP</t>
  </si>
  <si>
    <t>FREQUENCY</t>
  </si>
  <si>
    <t>Example: $50,000-$100, 000</t>
  </si>
  <si>
    <t>Annually</t>
  </si>
  <si>
    <t xml:space="preserve">DIR CUSTOMER PRICE* </t>
  </si>
  <si>
    <t>Example: $100,000-$200, 001</t>
  </si>
  <si>
    <t>PER TRANSACTION</t>
  </si>
  <si>
    <t>ADDITIONAL DISCOUNT</t>
  </si>
  <si>
    <t>Per Transaction</t>
  </si>
  <si>
    <t>Example: $1,000,000-$2,000, 000</t>
  </si>
  <si>
    <t>Example: $2,000,000-$3,000, 000</t>
  </si>
  <si>
    <t xml:space="preserve">BY QUANTITY </t>
  </si>
  <si>
    <t>Per Order</t>
  </si>
  <si>
    <t>Example: 1-99 units</t>
  </si>
  <si>
    <t>Example: 100-500 units</t>
  </si>
  <si>
    <t>Example: 500+ units</t>
  </si>
  <si>
    <t>add 1.00%</t>
  </si>
  <si>
    <t>add 1.50%</t>
  </si>
  <si>
    <t>add 2.00%</t>
  </si>
  <si>
    <t>CUMULATIVE</t>
  </si>
  <si>
    <t>Example: ABC Brand</t>
  </si>
  <si>
    <t>Example: All proposed brands</t>
  </si>
  <si>
    <t>BRAND</t>
  </si>
  <si>
    <t>CATEGORY</t>
  </si>
  <si>
    <t>Total Discount</t>
  </si>
  <si>
    <t>Additional Discount</t>
  </si>
  <si>
    <t>Original DIscount</t>
  </si>
  <si>
    <t>Service Category Description</t>
  </si>
  <si>
    <t>Contract Sales Threshold</t>
  </si>
  <si>
    <t xml:space="preserve">Additional Discount Based On Aggregate Sales </t>
  </si>
  <si>
    <t>* DIR Customer Price                   EACH/Per Unit</t>
  </si>
  <si>
    <t>Discount % off MSRP/List (2 decimals)</t>
  </si>
  <si>
    <t>Unit of Issue</t>
  </si>
  <si>
    <t>SERVICE NAME</t>
  </si>
  <si>
    <t>TAB 1 - INSTRUCTIONS</t>
  </si>
  <si>
    <t>Included</t>
  </si>
  <si>
    <t xml:space="preserve">PART NUMBER </t>
  </si>
  <si>
    <t>SUBCATEGORY</t>
  </si>
  <si>
    <t>Manufacturer</t>
  </si>
  <si>
    <t>Software</t>
  </si>
  <si>
    <t>Training Software</t>
  </si>
  <si>
    <t xml:space="preserve">Not applicable </t>
  </si>
  <si>
    <t>EIR Status
(select one)</t>
  </si>
  <si>
    <t>1. Select the cell into which you want to insert your file.</t>
  </si>
  <si>
    <t>2. Click on the “Insert” tab.</t>
  </si>
  <si>
    <t>3. Click on “Object” under the “Text” group.</t>
  </si>
  <si>
    <t>4. Select “Create from File”</t>
  </si>
  <si>
    <t>5. Browse your file.</t>
  </si>
  <si>
    <t>7. Click on “OK”</t>
  </si>
  <si>
    <t>6. Select the “Display as icon” check box.</t>
  </si>
  <si>
    <t>Note: Discount range (e.g., 0% - 99%) is not allowed.</t>
  </si>
  <si>
    <t xml:space="preserve">    ABC Product Software or Hardware, Volume Licenses - Customer Discount  - 25%   (BRAND ABC)</t>
  </si>
  <si>
    <t xml:space="preserve">    ABC Product Software or Hardware, All other products - Customer Discount -10%     (BRAND ABC)</t>
  </si>
  <si>
    <r>
      <t xml:space="preserve">    </t>
    </r>
    <r>
      <rPr>
        <u/>
        <sz val="12"/>
        <color theme="1"/>
        <rFont val="Segoe UI"/>
        <family val="2"/>
      </rPr>
      <t xml:space="preserve">Brand ABC </t>
    </r>
  </si>
  <si>
    <r>
      <rPr>
        <u/>
        <sz val="12"/>
        <color theme="1"/>
        <rFont val="Segoe UI"/>
        <family val="2"/>
      </rPr>
      <t xml:space="preserve">Volume Pricing information is not entered in the BidStamp VIS.  </t>
    </r>
    <r>
      <rPr>
        <sz val="12"/>
        <color theme="1"/>
        <rFont val="Segoe UI"/>
        <family val="2"/>
      </rPr>
      <t xml:space="preserve">If Vendor is proposing Volume Discounts, the product must be listed on the Volume Discount Tab with the associated type or grouped with an associated discount. 
    For example: </t>
    </r>
  </si>
  <si>
    <t>Included but possible accuracy issues</t>
  </si>
  <si>
    <t>Required, but not included/available</t>
  </si>
  <si>
    <t>Same as above/See similar products</t>
  </si>
  <si>
    <t>Corrected VPAT due date</t>
  </si>
  <si>
    <t>Note</t>
  </si>
  <si>
    <r>
      <rPr>
        <b/>
        <sz val="12"/>
        <color theme="0"/>
        <rFont val="Segoe UI"/>
        <family val="2"/>
      </rPr>
      <t>TAB 4 - VOLUME DISCOUNT SHEET-</t>
    </r>
    <r>
      <rPr>
        <sz val="12"/>
        <color theme="0"/>
        <rFont val="Segoe UI"/>
        <family val="2"/>
      </rPr>
      <t xml:space="preserve">  </t>
    </r>
  </si>
  <si>
    <t xml:space="preserve">If proposing multiple discounts for the same brand, the branded products must be listed separately with the associated category or group. </t>
  </si>
  <si>
    <r>
      <t xml:space="preserve">Column F - </t>
    </r>
    <r>
      <rPr>
        <sz val="12"/>
        <color theme="1"/>
        <rFont val="Segoe UI"/>
        <family val="2"/>
      </rPr>
      <t>Select from menu the VPAT status for the product. Select either:</t>
    </r>
  </si>
  <si>
    <r>
      <rPr>
        <b/>
        <sz val="12"/>
        <color theme="1"/>
        <rFont val="Segoe UI"/>
        <family val="2"/>
      </rPr>
      <t xml:space="preserve">   Included   </t>
    </r>
    <r>
      <rPr>
        <i/>
        <sz val="12"/>
        <color theme="1"/>
        <rFont val="Segoe UI"/>
        <family val="2"/>
      </rPr>
      <t>(Valid VPAT is available and included with response to solicitation)</t>
    </r>
  </si>
  <si>
    <r>
      <rPr>
        <b/>
        <sz val="12"/>
        <color theme="1"/>
        <rFont val="Segoe UI"/>
        <family val="2"/>
      </rPr>
      <t xml:space="preserve">   Included, but possible accuracy issues</t>
    </r>
    <r>
      <rPr>
        <sz val="12"/>
        <color theme="1"/>
        <rFont val="Segoe UI"/>
        <family val="2"/>
      </rPr>
      <t xml:space="preserve"> </t>
    </r>
    <r>
      <rPr>
        <i/>
        <sz val="12"/>
        <color theme="1"/>
        <rFont val="Segoe UI"/>
        <family val="2"/>
      </rPr>
      <t>(Manufacturer has provided VPAT but there are reasons to believe that it may not be accurate)</t>
    </r>
  </si>
  <si>
    <r>
      <rPr>
        <b/>
        <sz val="12"/>
        <color theme="1"/>
        <rFont val="Segoe UI"/>
        <family val="2"/>
      </rPr>
      <t xml:space="preserve">   Required, but not included/available </t>
    </r>
    <r>
      <rPr>
        <i/>
        <sz val="12"/>
        <color theme="1"/>
        <rFont val="Segoe UI"/>
        <family val="2"/>
      </rPr>
      <t xml:space="preserve"> (a VPAT for this product has not yet been made available from the manufacturer)</t>
    </r>
  </si>
  <si>
    <r>
      <rPr>
        <b/>
        <sz val="12"/>
        <color theme="1"/>
        <rFont val="Segoe UI"/>
        <family val="2"/>
      </rPr>
      <t xml:space="preserve">   Not applicable</t>
    </r>
    <r>
      <rPr>
        <sz val="12"/>
        <color theme="1"/>
        <rFont val="Segoe UI"/>
        <family val="2"/>
      </rPr>
      <t xml:space="preserve"> </t>
    </r>
    <r>
      <rPr>
        <i/>
        <sz val="12"/>
        <color theme="1"/>
        <rFont val="Segoe UI"/>
        <family val="2"/>
      </rPr>
      <t>(the product is not a COTS product or does not have a user-interface, so a VPAT is not required for this product.)</t>
    </r>
  </si>
  <si>
    <r>
      <rPr>
        <b/>
        <sz val="12"/>
        <color theme="1"/>
        <rFont val="Segoe UI"/>
        <family val="2"/>
      </rPr>
      <t xml:space="preserve">   Same as above/see similar products</t>
    </r>
    <r>
      <rPr>
        <b/>
        <i/>
        <sz val="12"/>
        <color theme="1"/>
        <rFont val="Segoe UI"/>
        <family val="2"/>
      </rPr>
      <t xml:space="preserve"> </t>
    </r>
    <r>
      <rPr>
        <i/>
        <sz val="12"/>
        <color theme="1"/>
        <rFont val="Segoe UI"/>
        <family val="2"/>
      </rPr>
      <t>(use this option if VPAT has already been uploaded for same/similar products)</t>
    </r>
  </si>
  <si>
    <t>Include Unit of Measure, such as hour or day, for each service being offered and its associated rate/price.</t>
  </si>
  <si>
    <t>Other Notes:</t>
  </si>
  <si>
    <r>
      <rPr>
        <b/>
        <sz val="13"/>
        <color theme="1"/>
        <rFont val="Segoe UI"/>
        <family val="2"/>
      </rPr>
      <t>INSTRUCTIONS:</t>
    </r>
    <r>
      <rPr>
        <sz val="13"/>
        <color theme="1"/>
        <rFont val="Segoe UI"/>
        <family val="2"/>
      </rPr>
      <t xml:space="preserve">
E</t>
    </r>
    <r>
      <rPr>
        <sz val="14"/>
        <color theme="1"/>
        <rFont val="Segoe UI"/>
        <family val="2"/>
      </rPr>
      <t xml:space="preserve">nter proposed discounts in the Automated Pricing Form in the </t>
    </r>
    <r>
      <rPr>
        <u/>
        <sz val="14"/>
        <color theme="1"/>
        <rFont val="Segoe UI"/>
        <family val="2"/>
      </rPr>
      <t xml:space="preserve">BIDSTAMP VENDOR INFORMATION SYSTEM (VIS) </t>
    </r>
    <r>
      <rPr>
        <sz val="14"/>
        <color theme="1"/>
        <rFont val="Segoe UI"/>
        <family val="2"/>
      </rPr>
      <t xml:space="preserve">then upload this itemized PRICE SHEET in the </t>
    </r>
    <r>
      <rPr>
        <u/>
        <sz val="14"/>
        <color theme="1"/>
        <rFont val="Segoe UI"/>
        <family val="2"/>
      </rPr>
      <t>BIDSTAMP VIS</t>
    </r>
    <r>
      <rPr>
        <sz val="14"/>
        <color theme="1"/>
        <rFont val="Segoe UI"/>
        <family val="2"/>
      </rPr>
      <t xml:space="preserve"> as an EXCEL spreadsheet.</t>
    </r>
  </si>
  <si>
    <t>Example</t>
  </si>
  <si>
    <t>List COST                    Per Unit</t>
  </si>
  <si>
    <t>Service Number (if Applicable)</t>
  </si>
  <si>
    <t>Service Number
(optional)</t>
  </si>
  <si>
    <t xml:space="preserve">Price Sheet for Software or Hardware Products </t>
  </si>
  <si>
    <t>Price Sheet for Services</t>
  </si>
  <si>
    <r>
      <t xml:space="preserve">* For Vendor reference: DIR CUSTOMER PRICE will be AUTOMATICALLY calculated once all other cells are filled.  
   For reference purposes, the formula to calculate DIR Customer Price is: </t>
    </r>
    <r>
      <rPr>
        <b/>
        <sz val="14"/>
        <rFont val="Segoe UI"/>
        <family val="2"/>
      </rPr>
      <t>DIR Customer Price = MSRP x (1-DIR Discount%) x (1+0.75%)</t>
    </r>
    <r>
      <rPr>
        <sz val="14"/>
        <rFont val="Segoe UI"/>
        <family val="2"/>
      </rPr>
      <t xml:space="preserve">
DO NOT make any changes to the format of the grids.  Insert additional rows as needed.</t>
    </r>
  </si>
  <si>
    <t>SERVICE DESCRIPTION 
(provide detailed service features)</t>
  </si>
  <si>
    <t>TAB 2 - ITEMIZED PRICE SHEET FOR SOFTWARE &amp; HARDWARE PRODUCTS</t>
  </si>
  <si>
    <t>TAB 3 - ITEMIZED FOR PRICE SHEET FOR SERVICES</t>
  </si>
  <si>
    <t>Price to DIR Customer shall include all shipping and handling fees.</t>
  </si>
  <si>
    <t>Additional rows or sheets may be added as necessary.</t>
  </si>
  <si>
    <t>Discounts entered in the Automated Pricing Form in BidStamp VIS must be same as the discounts entered in this spreadsheet.</t>
  </si>
  <si>
    <r>
      <t>Column G -</t>
    </r>
    <r>
      <rPr>
        <sz val="12"/>
        <color theme="1"/>
        <rFont val="Segoe UI"/>
        <family val="2"/>
      </rPr>
      <t xml:space="preserve"> Upload VPAT for Commercial Off-the-shelf products</t>
    </r>
    <r>
      <rPr>
        <b/>
        <sz val="12"/>
        <color theme="1"/>
        <rFont val="Segoe UI"/>
        <family val="2"/>
      </rPr>
      <t xml:space="preserve"> </t>
    </r>
    <r>
      <rPr>
        <sz val="12"/>
        <color theme="1"/>
        <rFont val="Segoe UI"/>
        <family val="2"/>
      </rPr>
      <t>using the following steps:</t>
    </r>
  </si>
  <si>
    <t>Optional Price Sheet for Volume Discounts</t>
  </si>
  <si>
    <t>Accessibility information provided in Columns F &amp; G of Tab 2 will not be considered in the scoring of Pricing during evaluation process.</t>
  </si>
  <si>
    <t>VPAT/ACR
(upload or provide Website link)</t>
  </si>
  <si>
    <t>Department of Information Resources
RFO Title: Cybersecurity Products and Services
DIR-CPO-TMP-550
BID PACKAGE 2 - ITEMIZED PRICE SHEET</t>
  </si>
  <si>
    <t>*Note: Information provided in Column F does not affect Pricing Score during evaluation process.  See RFO Section 2.10 for EIR Accessibility requirements.</t>
  </si>
  <si>
    <r>
      <t xml:space="preserve">*Note: </t>
    </r>
    <r>
      <rPr>
        <b/>
        <sz val="12"/>
        <color theme="1"/>
        <rFont val="Segoe UI"/>
        <family val="2"/>
      </rPr>
      <t xml:space="preserve"> </t>
    </r>
    <r>
      <rPr>
        <sz val="12"/>
        <color theme="1"/>
        <rFont val="Segoe UI"/>
        <family val="2"/>
      </rPr>
      <t>100 rows provided.  Add rows or sheets/tabs as needed.  See RFO Section 2.10 for EIR Accessibility requirements.  Information provided in Column G will not be part of Pricing Score during evaluation process.</t>
    </r>
  </si>
  <si>
    <t>Do not enter prices for services in Automated Pricing Form in BidStamp VIS.</t>
  </si>
  <si>
    <t>If there are any questions or if additional guidance is needed, contact designated DIR staff listed in RFO.  See RFO Section 3.1 Point of Contact.</t>
  </si>
  <si>
    <t>Use this sheet to enter your price information for any software and hardware products.  Enter each and every item that your company would like to sell through the contract.</t>
  </si>
  <si>
    <t>Use this sheet to enter price information for any services being provided through the contract.  Enter each and every service that your company would like to sell through the contract.</t>
  </si>
  <si>
    <t>Mimecast</t>
  </si>
  <si>
    <t>Email Security</t>
  </si>
  <si>
    <t>M_PERM-DEF_100_A</t>
  </si>
  <si>
    <t>M_PERM-DEF_250_A</t>
  </si>
  <si>
    <t>M_PERM-DEF_1000_A</t>
  </si>
  <si>
    <t>M_PERM-DEF_10000_A</t>
  </si>
  <si>
    <t>M_PERM-DEF_20000_A</t>
  </si>
  <si>
    <t>M_PERM-DEF_50000_A</t>
  </si>
  <si>
    <t>Perimeter protection to safeguard against targeted email threats, malware and spam. (250-999 users)</t>
  </si>
  <si>
    <t>Perimeter protection to safeguard against targeted email threats, malware and spam. (1000 - 9999 users)</t>
  </si>
  <si>
    <t>Perimeter protection to safeguard against targeted email threats, malware and spam. (10000 - 19999 users)</t>
  </si>
  <si>
    <t>Perimeter protection to safeguard against targeted email threats, malware and spam. (20000 - 49999 users)</t>
  </si>
  <si>
    <t>Perimeter protection to safeguard against targeted email threats, malware and spam. (50000 - 100000000 users)</t>
  </si>
  <si>
    <t>Billing Schedule</t>
  </si>
  <si>
    <t>Annual</t>
  </si>
  <si>
    <t>PRODUCT NAME</t>
  </si>
  <si>
    <t>Perimeter Defense Plan</t>
  </si>
  <si>
    <t>Perimeter protection to safeguard against targeted email threats. Security awareness training for employees and threat remediation to protect inside the organization.(250-999 users)</t>
  </si>
  <si>
    <t xml:space="preserve">Perimeter protection to safeguard against targeted email threats. Security awareness training for employees and threat remediation to protect inside the organization. (1000 - 9999 users) </t>
  </si>
  <si>
    <t>Sample Name</t>
  </si>
  <si>
    <t>Perimeter protection to safeguard against targeted email threats, malware and spam. (100-249 users)</t>
  </si>
  <si>
    <t>Perimeter protection to safeguard against targeted email threats. Security awareness training for employees and threat remediation to protect inside the organization. (100-249 users)</t>
  </si>
  <si>
    <t>Comprehensive Defense Plan</t>
  </si>
  <si>
    <t>M_COMP-DEF_100_A</t>
  </si>
  <si>
    <t>M_COMP-DEF_250_A</t>
  </si>
  <si>
    <t>M_COMP-DEF_1000_A</t>
  </si>
  <si>
    <t>M_COMP-DEF_10000_A</t>
  </si>
  <si>
    <t>M_COMP-DEF_20000_A</t>
  </si>
  <si>
    <t>M_COMP-DEF_50000_A</t>
  </si>
  <si>
    <t>M_CYBER-RES-FOUND_100_A</t>
  </si>
  <si>
    <t>M_CYBER-RES-FOUND_250_A</t>
  </si>
  <si>
    <t>M_CYBER-RES-FOUND_1000_A</t>
  </si>
  <si>
    <t>M_CYBER-RES-FOUND_10000_A</t>
  </si>
  <si>
    <t>M_CYBER-RES-FOUND_20000_A</t>
  </si>
  <si>
    <t>M_CYBER-RES-FOUND_50000_A</t>
  </si>
  <si>
    <t>Cyber Resilience Foundations Plan</t>
  </si>
  <si>
    <t>Perimeter protection to safeguard against targeted email threats. Security awareness training for employees and threat remediation to protect inside the organization. (10000-19999 users)</t>
  </si>
  <si>
    <t>Perimeter protection to safeguard against targeted email threats. Security awareness training for employees and threat remediation to protect inside the organization. (20000-49999 users)</t>
  </si>
  <si>
    <t>Perimeter protection to safeguard against targeted email threats. Security awareness training for employees and threat remediation to protect inside the organization. (50000-100000000 users)</t>
  </si>
  <si>
    <t>Perimeter protection to safeguard against targeted email threats. Security awareness training for employees and threat remediation to protect inside the organization. Improve resilience with email continuity and recovery. (100-249 users)</t>
  </si>
  <si>
    <t>Perimeter protection to safeguard against targeted email threats. Security awareness training for employees and threat remediation to protect inside the organization. Improve resilience with email continuity and recovery. (250-999 users)</t>
  </si>
  <si>
    <t>Perimeter protection to safeguard against targeted email threats. Security awareness training for employees and threat remediation to protect inside the organization. Improve resilience with email continuity and recovery. (1000 - 9999 users)</t>
  </si>
  <si>
    <t>Perimeter protection to safeguard against targeted email threats. Security awareness training for employees and threat remediation to protect inside the organization. Improve resilience with email continuity and recovery. (10000 - 19999 users)</t>
  </si>
  <si>
    <t>Perimeter protection to safeguard against targeted email threats. Security awareness training for employees and threat remediation to protect inside the organization. Improve resilience with email continuity and recovery. (20000 - 49999 users)</t>
  </si>
  <si>
    <t>Perimeter protection to safeguard against targeted email threats. Security awareness training for employees and threat remediation to protect inside the organization. Improve resilience with email continuity and recovery. (50000 - 100000000 users)</t>
  </si>
  <si>
    <t>Cyber Resilience Pro Plan</t>
  </si>
  <si>
    <t>M_CYBER-RES-PRO_100_A</t>
  </si>
  <si>
    <t>M_CYBER-RES-PRO_250_A</t>
  </si>
  <si>
    <t>M_CYBER-RES-PRO_1000_A</t>
  </si>
  <si>
    <t>M_CYBER-RES-PRO_10000_A</t>
  </si>
  <si>
    <t>M_CYBER-RES-PRO_20000_A</t>
  </si>
  <si>
    <t>M_CYBER-RES-PRO_50000_A</t>
  </si>
  <si>
    <t>Perimeter protection to safeguard against targeted email threats. Security awareness training for employees and threat remediation to protect inside the organization. Maximize resilience with email continuity and recovery, web security, encryption and archiving. (100-249 users)</t>
  </si>
  <si>
    <t>Perimeter protection to safeguard against targeted email threats. Security awareness training for employees and threat remediation to protect inside the organization. Maximize resilience with email continuity and recovery, web security, encryption and archiving. (250-999 users)</t>
  </si>
  <si>
    <t>Perimeter protection to safeguard against targeted email threats. Security awareness training for employees and threat remediation to protect inside the organization. Maximize resilience with email continuity and recovery, web security, encryption and archiving. (1000-9999 users)</t>
  </si>
  <si>
    <t>Perimeter protection to safeguard against targeted email threats. Security awareness training for employees and threat remediation to protect inside the organization. Maximize resilience with email continuity and recovery, web security, encryption and archiving. (10000 - 19999 users)</t>
  </si>
  <si>
    <t>Perimeter protection to safeguard against targeted email threats. Security awareness training for employees and threat remediation to protect inside the organization. Maximize resilience with email continuity and recovery, web security, encryption and archiving. (20000-49999 users)</t>
  </si>
  <si>
    <t>Perimeter protection to safeguard against targeted email threats. Security awareness training for employees and threat remediation to protect inside the organization. Maximize resilience with email continuity and recovery, web security, encryption and archiving. (50000 - 100000000 users)</t>
  </si>
  <si>
    <t>Email Security, Internal Email Protection, Cyber Security Awareness Training</t>
  </si>
  <si>
    <t>Email Security, Internal Email Protection, Cyber Security Awareness Training, Email Continuity and Recovery</t>
  </si>
  <si>
    <t>Email Security, Internal Email Protection, Cyber Security Awareness Training, Email Continuity and Recovery, Archiving, large File and Secure Messaging, Web Security</t>
  </si>
  <si>
    <t>Email Continuity</t>
  </si>
  <si>
    <t>M_C1_100_A</t>
  </si>
  <si>
    <t>M_C1_250_A</t>
  </si>
  <si>
    <t>M_C1_1000_A</t>
  </si>
  <si>
    <t>M_C1_10000_A</t>
  </si>
  <si>
    <t>M_C1_20000_A</t>
  </si>
  <si>
    <t>M_C1_50000_A</t>
  </si>
  <si>
    <t>Maintain access to email during primary system outage. Email continuity with no gateway services. (100-249 users)</t>
  </si>
  <si>
    <t>Maintain access to email during primary system outage. Email continuity with no gateway services. (250-999 users)</t>
  </si>
  <si>
    <t>Maintain access to email during primary system outage. Email continuity with no gateway services. (1000-9999 users)</t>
  </si>
  <si>
    <t>Maintain access to email during primary system outage. Email continuity with no gateway services. (10000-19999 users)</t>
  </si>
  <si>
    <t>Maintain access to email during primary system outage. Email continuity with no gateway services. (20000-49999 users)</t>
  </si>
  <si>
    <t>Maintain access to email during primary system outage. Email continuity with no gateway services. (50000 - 99999999 users)</t>
  </si>
  <si>
    <t>M_A1_100_A</t>
  </si>
  <si>
    <t>M_A1_250_A</t>
  </si>
  <si>
    <t>M_A1_1000_A</t>
  </si>
  <si>
    <t>M_A1_10000_A</t>
  </si>
  <si>
    <t>M_A1_20000_A</t>
  </si>
  <si>
    <t>M_A1_50000_A</t>
  </si>
  <si>
    <t>Email Archiving</t>
  </si>
  <si>
    <t>Mimecast C1</t>
  </si>
  <si>
    <t>Mimecast A1</t>
  </si>
  <si>
    <t>Journal only archiving with no gateway services. (100-249 users)</t>
  </si>
  <si>
    <t>Journal only archiving with no gateway services. (250-999 users)</t>
  </si>
  <si>
    <t>Journal only archiving with no gateway services. (1000-9999 users)</t>
  </si>
  <si>
    <t>Journal only archiving with no gateway services. (10000-19999 users)</t>
  </si>
  <si>
    <t>Journal only archiving with no gateway services. (20000-49999 users)</t>
  </si>
  <si>
    <t>Journal only archiving with no gateway services. (50000-99999999 users)</t>
  </si>
  <si>
    <t>Mimecast W1</t>
  </si>
  <si>
    <t>M_W1_100_A</t>
  </si>
  <si>
    <t>M_W1_250_A</t>
  </si>
  <si>
    <t>M_W1_1000_A</t>
  </si>
  <si>
    <t>M_W1_10000_A</t>
  </si>
  <si>
    <t>M_W1_20000_A</t>
  </si>
  <si>
    <t>M_W1_50000_A</t>
  </si>
  <si>
    <t>Web Security</t>
  </si>
  <si>
    <t>DNS security service that controls web access based on site categorization, threat intelligence and policy. (100-249 users)</t>
  </si>
  <si>
    <t>DNS security service that controls web access based on site categorization, threat intelligence and policy. (250-999 users)</t>
  </si>
  <si>
    <t>DNS security service that controls web access based on site categorization, threat intelligence and policy. (1000-9999 users)</t>
  </si>
  <si>
    <t>DNS security service that controls web access based on site categorization, threat intelligence and policy. (10000-19999 users)</t>
  </si>
  <si>
    <t>DNS security service that controls web access based on site categorization, threat intelligence and policy. (20000-49999 users)</t>
  </si>
  <si>
    <t>DNS security service that controls web access based on site categorization, threat intelligence and policy. (50000-99999999 users)</t>
  </si>
  <si>
    <t>M_AT1_OS_100_A</t>
  </si>
  <si>
    <t>M_AT1_OS_250_A</t>
  </si>
  <si>
    <t>M_AT1_OS_1000_A</t>
  </si>
  <si>
    <t>M_AT1_OS_10000_A</t>
  </si>
  <si>
    <t>M_AT1_OS_20000_A</t>
  </si>
  <si>
    <t>M_AT1_OS_50000_A</t>
  </si>
  <si>
    <t>Mimecast AT1 Mime|OS</t>
  </si>
  <si>
    <t>Cyber Security Awareness Training</t>
  </si>
  <si>
    <t>Cyber Awareness Training, including Content Library with 14 Queue Slots, Phishing Testing, Risk Assessments and Reporting. (100-249 users)</t>
  </si>
  <si>
    <t>Cyber Awareness Training, including Content Library with 14 Queue Slots, Phishing Testing, Risk Assessments and Reporting. (250-999 users)</t>
  </si>
  <si>
    <t>Cyber Awareness Training, including Content Library with 14 Queue Slots, Phishing Testing, Risk Assessments and Reporting.(1000-9999 users)</t>
  </si>
  <si>
    <t>Cyber Awareness Training, including Content Library with 14 Queue Slots, Phishing Testing, Risk Assessments and Reporting.(10000-19999 users)</t>
  </si>
  <si>
    <t>Cyber Awareness Training, including Content Library with 14 Queue Slots, Phishing Testing, Risk Assessments and Reporting.(20000-49999 users)</t>
  </si>
  <si>
    <t>Cyber Awareness Training, including Content Library with 14 Queue Slots, Phishing Testing, Risk Assessments and Reporting.(50000-99999999 users)</t>
  </si>
  <si>
    <t>M_SREO365_A</t>
  </si>
  <si>
    <t>Add On - Sync and Recover for Exchange and Office 365</t>
  </si>
  <si>
    <t>Email Sync and Recover</t>
  </si>
  <si>
    <t>Share sensitive and confidential information with external contacts with confidence, via a secure email channel. (100-249 users)</t>
  </si>
  <si>
    <t>Share sensitive and confidential information with external contacts with confidence, via a secure email channel. (250-999 users)</t>
  </si>
  <si>
    <t>Share sensitive and confidential information with external contacts with confidence, via a secure email channel. (1000-9999 users)</t>
  </si>
  <si>
    <t>Share sensitive and confidential information with external contacts with confidence, via a secure email channel.(10000-19999 users)</t>
  </si>
  <si>
    <t>Share sensitive and confidential information with external contacts with confidence, via a secure email channel.(20000-49999 users)</t>
  </si>
  <si>
    <t>Share sensitive and confidential information with external contacts with confidence, via a secure email channel. (50000-99999999 users)</t>
  </si>
  <si>
    <t>M_LFS_A</t>
  </si>
  <si>
    <t>Large File Send</t>
  </si>
  <si>
    <t>Add On - Large File Send</t>
  </si>
  <si>
    <t>A secure file sending service for all users.  Allows individuals to send files up to 2GB in size with attachment controls, access keys and custom expiration of shared data. (100-249 users)</t>
  </si>
  <si>
    <t>A secure file sending service for all users.  Allows individuals to send files up to 2GB in size with attachment controls, access keys and custom expiration of shared data. (250-999 users)</t>
  </si>
  <si>
    <t>A secure file sending service for all users.  Allows individuals to send files up to 2GB in size with attachment controls, access keys and custom expiration of shared data.(1000-9999 users)</t>
  </si>
  <si>
    <t>A secure file sending service for all users.  Allows individuals to send files up to 2GB in size with attachment controls, access keys and custom expiration of shared data.(10000-19999 users)</t>
  </si>
  <si>
    <t>A secure file sending service for all users.  Allows individuals to send files up to 2GB in size with attachment controls, access keys and custom expiration of shared data. (20000-49999 users)</t>
  </si>
  <si>
    <t>A secure file sending service for all users.  Allows individuals to send files up to 2GB in size with attachment controls, access keys and custom expiration of shared data.(50000-99999999 users)</t>
  </si>
  <si>
    <t>M_SM_A</t>
  </si>
  <si>
    <t>Add On- Secure Messaging</t>
  </si>
  <si>
    <t>Share sensitive and confidential information with external contacts with confidence, via a secure email channel.(250-999 users)</t>
  </si>
  <si>
    <t>Share sensitive and confidential information with external contacts with confidence, via a secure email channel. (10000-19999 users)</t>
  </si>
  <si>
    <t>Share sensitive and confidential information with external contacts with confidence, via a secure email channel. (20000-49000 users)</t>
  </si>
  <si>
    <t>M_HPUSA_A</t>
  </si>
  <si>
    <t>Add On - Healthcare Pack USA</t>
  </si>
  <si>
    <t>DLP Privacy Pack</t>
  </si>
  <si>
    <t>Managed DLP content to help prevent malicious or inadvertent breaches of protected health information as specified by HIPAA. Emails are scanned for names, ICD-10 codes, FDA drugs and other potential violations. (100-249 users)</t>
  </si>
  <si>
    <t>Managed DLP content to help prevent malicious or inadvertent breaches of protected health information as specified by HIPAA. Emails are scanned for names, ICD-10 codes, FDA drugs and other potential violations. (250-999 users)</t>
  </si>
  <si>
    <t>Managed DLP content to help prevent malicious or inadvertent breaches of protected health information as specified by HIPAA. Emails are scanned for names, ICD-10 codes, FDA drugs and other potential violations.(1000-9999 users)</t>
  </si>
  <si>
    <t>Managed DLP content to help prevent malicious or inadvertent breaches of protected health information as specified by HIPAA. Emails are scanned for names, ICD-10 codes, FDA drugs and other potential violations.(10000-19999 users)</t>
  </si>
  <si>
    <t>Managed DLP content to help prevent malicious or inadvertent breaches of protected health information as specified by HIPAA. Emails are scanned for names, ICD-10 codes, FDA drugs and other potential violations.(20000-49999 users)</t>
  </si>
  <si>
    <t>Managed DLP content to help prevent malicious or inadvertent breaches of protected health information as specified by HIPAA. Emails are scanned for names, ICD-10 codes, FDA drugs and other potential violations.(50000-99999999 users)</t>
  </si>
  <si>
    <t>M_IEP_A</t>
  </si>
  <si>
    <t>Internal Email Protect</t>
  </si>
  <si>
    <t>Add On - Internal Email Protect</t>
  </si>
  <si>
    <t>Internal Email Protect – Attachment, URL and data inspection for emails sent both internal and externally (100-249 users)</t>
  </si>
  <si>
    <t>Internal Email Protect – Attachment, URL and data inspection for emails sent both internal and externally (250-999 users)</t>
  </si>
  <si>
    <t>Internal Email Protect – Attachment, URL and data inspection for emails sent both internal and externally (1000-9999 users)</t>
  </si>
  <si>
    <t>Internal Email Protect – Attachment, URL and data inspection for emails sent both internal and externally (10000-19999 users)</t>
  </si>
  <si>
    <t>Internal Email Protect – Attachment, URL and data inspection for emails sent both internal and externally 920000-49999 users)</t>
  </si>
  <si>
    <t>Internal Email Protect – Attachment, URL and data inspection for emails sent both internal and externally (50000-99999999 users)</t>
  </si>
  <si>
    <t>Add On - Archive Power Tools</t>
  </si>
  <si>
    <t>Email Archive Power Tools</t>
  </si>
  <si>
    <t>M_APT_A</t>
  </si>
  <si>
    <t>Replicate individual and shared mailbox folders and calendars into the Mimecast Archive (100-249 users)</t>
  </si>
  <si>
    <t>Replicate individual and shared mailbox folders and calendars into the Mimecast Archive (250-999 users)</t>
  </si>
  <si>
    <t>Replicate individual and shared mailbox folders and calendars into the Mimecast Archive (1000-9999 users)</t>
  </si>
  <si>
    <t>Replicate individual and shared mailbox folders and calendars into the Mimecast Archive (10000-19999 users)</t>
  </si>
  <si>
    <t>Replicate individual and shared mailbox folders and calendars into the Mimecast Archive (20000-49999 users)</t>
  </si>
  <si>
    <t>Replicate individual and shared mailbox folders and calendars into the Mimecast Archive (50000-99999999 users)</t>
  </si>
  <si>
    <t>M_EHTM_A</t>
  </si>
  <si>
    <t>Add On - AT HIPAA Training</t>
  </si>
  <si>
    <t>Awareness Training HIPAA Modules</t>
  </si>
  <si>
    <t>HIPAA Training Modules for Awareness Training (100-249 users)</t>
  </si>
  <si>
    <t>HIPAA Training Modules for Awareness Training (250-999 users)</t>
  </si>
  <si>
    <t>HIPAA Training Modules for Awareness Training (1000-9999 users)</t>
  </si>
  <si>
    <t>HIPAA Training Modules for Awareness Training (10000-19999 users)</t>
  </si>
  <si>
    <t>HIPAA Training Modules for Awareness Training (20000-49999 users)</t>
  </si>
  <si>
    <t>HIPAA Training Modules for Awareness Training (50000-99999999 users)</t>
  </si>
  <si>
    <t>M_ATATM6OS_A</t>
  </si>
  <si>
    <t>Add On - AT MIME OS Additional Modules</t>
  </si>
  <si>
    <t>Awareness Training Aditional Modules</t>
  </si>
  <si>
    <t>Six (6) Additional Training Modules (100-249 users)</t>
  </si>
  <si>
    <t>Six (6) Additional Training Modules (250-999 users)</t>
  </si>
  <si>
    <t>Six (6) Additional Training Modules (1000-9999 users)</t>
  </si>
  <si>
    <t>Six (6) Additional Training Modules (10000-19999 users)</t>
  </si>
  <si>
    <t>Six (6) Additional Training Modules (20000-49999 users)</t>
  </si>
  <si>
    <t>Six (6) Additional Training Modules (50000-99999999 users)</t>
  </si>
  <si>
    <t>Add-On - eDiscovery / Archiving Supervision</t>
  </si>
  <si>
    <t>eDiscovery / email Archiving Supervision</t>
  </si>
  <si>
    <t>M_SUP_A</t>
  </si>
  <si>
    <t>Supervisory rule and queue management to address supervisory compliance requirements covering insider trading, and other illegal activity. (100-249 users)</t>
  </si>
  <si>
    <t>Supervisory rule and queue management to address supervisory compliance requirements covering insider trading, and other illegal activity. (250-999 users)</t>
  </si>
  <si>
    <t>Supervisory rule and queue management to address supervisory compliance requirements covering insider trading, and other illegal activity. (1000-9999 users)</t>
  </si>
  <si>
    <t>Supervisory rule and queue management to address supervisory compliance requirements covering insider trading, and other illegal activity.(10000-19999 users)</t>
  </si>
  <si>
    <t>Supervisory rule and queue management to address supervisory compliance requirements covering insider trading, and other illegal activity.(20000-49999 users)</t>
  </si>
  <si>
    <t>Supervisory rule and queue management to address supervisory compliance requirements covering insider trading, and other illegal activity. (50000-99999999 users)</t>
  </si>
  <si>
    <t>M_BROWSER-ISO_A</t>
  </si>
  <si>
    <t>Add-On - Browser Isolation - Targeted Threat Protection</t>
  </si>
  <si>
    <t>Extends Mimecast Web and Email Security protection for uncategorized websites and links in emails. (100-249 users)</t>
  </si>
  <si>
    <t>Extends Mimecast Web and Email Security protection for uncategorized websites and links in emails. (250-999 users)</t>
  </si>
  <si>
    <t>Extends Mimecast Web and Email Security protection for uncategorized websites and links in emails. (1000-9999 users)</t>
  </si>
  <si>
    <t>Extends Mimecast Web and Email Security protection for uncategorized websites and links in emails. (10000-19999 users)</t>
  </si>
  <si>
    <t>Extends Mimecast Web and Email Security protection for uncategorized websites and links in emails. (20000-49999 users)</t>
  </si>
  <si>
    <t>Extends Mimecast Web and Email Security protection for uncategorized websites and links in emails. (50000-99999999 users)</t>
  </si>
  <si>
    <t>M_BROWSER-ISO-WEB_A</t>
  </si>
  <si>
    <t>Target Threat Protection</t>
  </si>
  <si>
    <t>Browser Isolation for Web</t>
  </si>
  <si>
    <t>Browser Issolation</t>
  </si>
  <si>
    <t>M_AAA_A</t>
  </si>
  <si>
    <t>Add On - Advanced Account Administration</t>
  </si>
  <si>
    <t>Advanced Administration Account for Mimecast</t>
  </si>
  <si>
    <t>M_IMP_GDD_OO</t>
  </si>
  <si>
    <t>M_IMP_MGD_OO</t>
  </si>
  <si>
    <t>Mimecast Implementation Engineer Account Setup, Guided Instruction provided by Mimecast, Customer executed changes</t>
  </si>
  <si>
    <t>Mimecast Professional Services Consultant Managed engagement, Transition planning and Milestone Check-in as well as legacy policy review.</t>
  </si>
  <si>
    <t>Accelerate cyber resilience with access to Web Security, Large File Send, Secure Messaging, Privacy Pack and Archive.</t>
  </si>
  <si>
    <t>M_IMP-ACC_OO</t>
  </si>
  <si>
    <t>Implementation of Web Security item.</t>
  </si>
  <si>
    <t>M_WI_OO</t>
  </si>
  <si>
    <t>M_IMP_ADV_OO</t>
  </si>
  <si>
    <t>Mimecast Professional Services Consultant + Project Manager, Transition planning + legacy policy review, Complex environments (ex. AAA/FAA)</t>
  </si>
  <si>
    <t>Replicate individual and shared mailbox folders and calendars into the Mimecast Archive (1-49 users) - Flat Rate for SMB</t>
  </si>
  <si>
    <t>Replicate individual and shared mailbox folders and calendars into the Mimecast Archive (50-99 users) - Flat Rate for SMB</t>
  </si>
  <si>
    <t>HIPAA Training Modules for Awareness Training (1-49 users)- Flat Rate for SMB</t>
  </si>
  <si>
    <t>HIPAA Training Modules for Awareness Training (50-99 users) - Flat Rate for SMB</t>
  </si>
  <si>
    <t>Six (6) Additional Training Modules (1-49 users) - Flat Rate SMB</t>
  </si>
  <si>
    <t>Six (6) Additional Training Modules (50-99 users) - Flat Rate SMB</t>
  </si>
  <si>
    <t>Managed DLP content to help prevent malicious or inadvertent breaches of protected health information as specified by HIPAA. Emails are scanned for names, ICD-10 codes, FDA drugs and other potential violations. (1-49 users) - Flat Rate SMB</t>
  </si>
  <si>
    <t>Managed DLP content to help prevent malicious or inadvertent breaches of protected health information as specified by HIPAA. Emails are scanned for names, ICD-10 codes, FDA drugs and other potential violations. (50-99 users) - Flat Rate SMB</t>
  </si>
  <si>
    <t>Internal Email Protect – Attachment, URL and data inspection for emails sent both internal and externally (1-49 users) - Flat rate SMB</t>
  </si>
  <si>
    <t>Internal Email Protect – Attachment, URL and data inspection for emails sent both internal and externally (50-99 users) - Flat rate SMB</t>
  </si>
  <si>
    <t>A secure file sending service for all users.  Allows individuals to send files up to 2GB in size with attachment controls, access keys and custom expiration of shared data. (1-49 users) - Flat Rate SMB</t>
  </si>
  <si>
    <t>A secure file sending service for all users.  Allows individuals to send files up to 2GB in size with attachment controls, access keys and custom expiration of shared data. (50-99 users) - Flat Rate SMB</t>
  </si>
  <si>
    <t>Share sensitive and confidential information with external contacts with confidence, via a secure email channel. (1-49 users) - Flat Rate SMB</t>
  </si>
  <si>
    <t>Share sensitive and confidential information with external contacts with confidence, via a secure email channel. (50-99 users) - Flat Rate SMB</t>
  </si>
  <si>
    <t>Email Encryption</t>
  </si>
  <si>
    <t>Extends Mimecast Web and Email Security protection for uncategorized websites and links in emails. (1-49 users) - Flat Rate SMB</t>
  </si>
  <si>
    <t>Extends Mimecast Web and Email Security protection for uncategorized websites and links in emails. (50-99) - Flat Rate SMB</t>
  </si>
  <si>
    <t>Protects against phishing and malicious downloads by isolating suspicious or uncategorised sites (1-49 users) - Flate Rate SMB</t>
  </si>
  <si>
    <t>Protects against phishing and malicious downloads by isolating suspicious or uncategorised sites (50-99 users) - Flat Rate SMB</t>
  </si>
  <si>
    <t>Protects against phishing and malicious downloads by isolating suspicious or uncategorised sites (100 - 249 users)</t>
  </si>
  <si>
    <t>Protects against phishing and malicious downloads by isolating suspicious or uncategorised sites (250-999 users)</t>
  </si>
  <si>
    <t>Protects against phishing and malicious downloads by isolating suspicious or uncategorised sites (1000-9999 users)</t>
  </si>
  <si>
    <t>Protects against phishing and malicious downloads by isolating suspicious or uncategorised sites (10000-19999 users)</t>
  </si>
  <si>
    <t>Protects against phishing and malicious downloads by isolating suspicious or uncategorised sites (20000-49999 users)</t>
  </si>
  <si>
    <t xml:space="preserve">Tailored routing, administration and policy control for managing complex, multi-national or multi-divisional messaging environments </t>
  </si>
  <si>
    <t>Protects against phishing and malicious downloads by isolating suspicious or uncategorised sites (50000-99999999 users)</t>
  </si>
  <si>
    <t>Lync Archive</t>
  </si>
  <si>
    <t>Add-On - Cloud Archive for Lync</t>
  </si>
  <si>
    <t>M_LA_A</t>
  </si>
  <si>
    <t xml:space="preserve">Cloud Archive for Lync to archive Lync Communicaiton </t>
  </si>
  <si>
    <t>M_BEP-P-T1_1_A</t>
  </si>
  <si>
    <t>M_BEP-P-T2_1_A</t>
  </si>
  <si>
    <t>M_BEP-P-T3_1_A</t>
  </si>
  <si>
    <t>M_BEP-P-T4_1_A</t>
  </si>
  <si>
    <t>M_BEP-S-T1_1_A</t>
  </si>
  <si>
    <t>M_BEP-S-T2_1_A</t>
  </si>
  <si>
    <t>M_BEP-S-T3_1_A</t>
  </si>
  <si>
    <t>M_BEP-S-T4_1_A</t>
  </si>
  <si>
    <t>M_BEP-SMB_1_A</t>
  </si>
  <si>
    <t>Brand Exploit Protect - Primary Domain - Tier 1</t>
  </si>
  <si>
    <t>Brand Exploit Protect - Primary Domain - Tier 2</t>
  </si>
  <si>
    <t>Brand Exploit Protect - Primary Domain - Tier 3</t>
  </si>
  <si>
    <t>Brand Exploit Protect - Primary Domain - Tier 4</t>
  </si>
  <si>
    <t>Brand Exploit Protect - Secondary Domain - Tier 1</t>
  </si>
  <si>
    <t>Brand Exploit Protect - Secondary Domain - Tier 2</t>
  </si>
  <si>
    <t>Brand Exploit Protect - Secondary Domain - Tier 3</t>
  </si>
  <si>
    <t>Brand Exploit Protect - Secondary Domain - Tier 4</t>
  </si>
  <si>
    <t>Brand Exploit Protect - SMB</t>
  </si>
  <si>
    <t>Brand Exploit Protect monitoring and takedowns for the primary brand/domain name. For domains ranked 1-9,999 in Alexa.</t>
  </si>
  <si>
    <t>Brand Exploit Protect monitoring and takedowns for the primary brand/domain name. For domains ranked 10,000-99,999 in Alexa.</t>
  </si>
  <si>
    <t>Brand Exploit Protect monitoring and takedowns for the primary brand/domain name. For domains ranked 100,000-999,999 in Alexa.</t>
  </si>
  <si>
    <t>Brand Exploit Protect monitoring and takedowns for the primary brand/domain name. For domains ranked 1,000,000+ in Alexa.</t>
  </si>
  <si>
    <t>Brand Exploit Protect monitoring and takedowns for a secondary brand/domain name. For domains ranked 1-9,999 in Alexa.</t>
  </si>
  <si>
    <t>Brand Exploit Protect monitoring and takedowns for a secondard brand/domain name. For domains ranked 10,000-99,999 in Alexa.</t>
  </si>
  <si>
    <t>Brand Exploit Protect monitoring and takedowns for a secondary brand/domain name. For domains ranked 100,000-999,999 in Alexa.</t>
  </si>
  <si>
    <t>Brand Exploit Protect monitoring and takedowns for a secondary brand/domain name. For domains ranked 1,000,000+ in Alexa.</t>
  </si>
  <si>
    <t>BEP unmanaged monitoring, for SMB with a single brand/domain name. For domains ranked 1,000,000+ in Alexa.</t>
  </si>
  <si>
    <t>Brand Protection</t>
  </si>
  <si>
    <t>M_LFS_PU_A</t>
  </si>
  <si>
    <t>Add-On large File Send (per user)</t>
  </si>
  <si>
    <t>A secure file sending service for select users.  Allows specific individuals to send files up to 2GB in size with attachment controls, access keys and custom expiration of shared data.</t>
  </si>
  <si>
    <t>Share sensitive and confidential information with external contacts with confidence, via a secure email channel. (1per user)</t>
  </si>
  <si>
    <t>Share sensitive and confidential information with external contacts with confidence, via a secure email channel. (10-49 users) - Flat Rate SMB</t>
  </si>
  <si>
    <t>M_SM_PU_A</t>
  </si>
  <si>
    <t>Add On- Secure Messaging Bulk Sending</t>
  </si>
  <si>
    <t>Add-on licence pack for a single Secure Messaging email sender, to allow an additional 5,000 unique recipients per month.</t>
  </si>
  <si>
    <t>M_SM_B_A</t>
  </si>
  <si>
    <t>M_DMARC-SPF_A</t>
  </si>
  <si>
    <t>DMARC Analyzer – SPF Delegation - 1 domain, PF delegation to manage SPF records to overcome limit lookup</t>
  </si>
  <si>
    <t>DMARC Management</t>
  </si>
  <si>
    <t>DMARC Analyzer – SPF Delegation - 2-3 domains, PF delegation to manage SPF records to overcome limit lookup</t>
  </si>
  <si>
    <t>DMARC Analyzer – SPF Delegation - 4-5 domains, PF delegation to manage SPF records to overcome limit lookup</t>
  </si>
  <si>
    <t>DMARC Analyzer – SPF Delegation - 6-10 domains, PF delegation to manage SPF records to overcome limit lookup</t>
  </si>
  <si>
    <t>DMARC Analyzer – SPF Delegation - 11-50 domains, PF delegation to manage SPF records to overcome limit lookup</t>
  </si>
  <si>
    <t>DMARC Analyzer - Email SPF Delegation</t>
  </si>
  <si>
    <t>DMARC Analyzer - T1 -5</t>
  </si>
  <si>
    <t>DMARC Analyzer - T1 -25</t>
  </si>
  <si>
    <t>DMARC Analyzer - T1 -50</t>
  </si>
  <si>
    <t>DMARC Analyzer - T1 -100</t>
  </si>
  <si>
    <t>DMARC Analyzer - T1 -250</t>
  </si>
  <si>
    <t>DMA SaaS unmanaged domain bundle. Primary domain name ranked 1-9,999 in Alexa. (1-5 Domains)</t>
  </si>
  <si>
    <t>DMA SaaS unmanaged domain bundle. Primary domain name ranked 1-9,999 in Alexa.(6-25 Domains)</t>
  </si>
  <si>
    <t>DMA SaaS unmanaged domain bundle. Primary domain name ranked 1-9,999 in Alexa. (26-50 Domains)</t>
  </si>
  <si>
    <t>DMA SaaS unmanaged domain bundle. Primary domain name ranked 1-9,999 in Alexa.(51-100 Domains)</t>
  </si>
  <si>
    <t>DMA SaaS unmanaged domain bundle. Primary domain name ranked 1-9,999 in Alexa.(101-250 Domains)</t>
  </si>
  <si>
    <t>M_DMA-T1__A</t>
  </si>
  <si>
    <t>DMA SaaS unmanaged domain bundle. Primary domain name ranked 10,000-99,999 in Alexa. (1-5 Domains)</t>
  </si>
  <si>
    <t>DMA SaaS unmanaged domain bundle. Primary domain name ranked 10,000-99,999 in Alexa.(6-25 Domains)</t>
  </si>
  <si>
    <t>DMA SaaS unmanaged domain bundle. Primary domain name ranked 10,000-99,999 in Alexa. (26-50 Domains)</t>
  </si>
  <si>
    <t>DMA SaaS unmanaged domain bundle. Primary domain name ranked 10,000-99,999 in Alexa.(51-100 Domains)</t>
  </si>
  <si>
    <t>DMA SaaS unmanaged domain bundle. Primary domain name ranked 10,000-99,999 in Alexa.(101-250 Domains)</t>
  </si>
  <si>
    <t>M_DMA-T2__A</t>
  </si>
  <si>
    <t>DMARC Analyzer - T2 -5</t>
  </si>
  <si>
    <t>DMARC Analyzer - T2 -50</t>
  </si>
  <si>
    <t>DMARC Analyzer - T2-250</t>
  </si>
  <si>
    <t>DMARC Analyzer - T2-100</t>
  </si>
  <si>
    <t>M_DMA-T3__A</t>
  </si>
  <si>
    <t>DMARC Analyzer - T3 -5</t>
  </si>
  <si>
    <t>DMARC Analyzer - T2-25</t>
  </si>
  <si>
    <t>DMARC Analyzer - T3-25</t>
  </si>
  <si>
    <t>DMARC Analyzer - T3 -50</t>
  </si>
  <si>
    <t>DMARC Analyzer - T3-100</t>
  </si>
  <si>
    <t>DMARC Analyzer - T3-250</t>
  </si>
  <si>
    <t>DMA SaaS unmanaged domain bundle. Primary domain name ranked 100,000-999,999 in Alexa. (1-5 Domains)</t>
  </si>
  <si>
    <t>DMA SaaS unmanaged domain bundle. Primary domain name ranked 100,000-999,999 in Alexa.(6-25 Domains)</t>
  </si>
  <si>
    <t>DMA SaaS unmanaged domain bundle. Primary domain name ranked 100,000-999,999 in Alexa. (26-50 Domains)</t>
  </si>
  <si>
    <t>DMA SaaS unmanaged domain bundle. Primary domain name ranked 100,000-999,999 in Alexa.(51-100 Domains)</t>
  </si>
  <si>
    <t>DMA SaaS unmanaged domain bundle. Primary domain name ranked 100,000-999,999 in Alexa.(101-250 Domains)</t>
  </si>
  <si>
    <t>DMARC Analyzer - T4-250</t>
  </si>
  <si>
    <t>DMARC Analyzer - T4 -5</t>
  </si>
  <si>
    <t>DMARC Analyzer - T4-25</t>
  </si>
  <si>
    <t>DMARC Analyzer - T4 -50</t>
  </si>
  <si>
    <t>DMARC Analyzer - T4-100</t>
  </si>
  <si>
    <t>DMA SaaS unmanaged domain bundle. Primary domain name ranked 1,00,000+ in Alexa. (26-50 Domains)</t>
  </si>
  <si>
    <t>DMA SaaS unmanaged domain bundle. Primary domain name ranked 1,00,000+ in Alexa.(6-25 Domains)</t>
  </si>
  <si>
    <t>DMA SaaS unmanaged domain bundle. Primary domain name ranked 1,00,000+ in Alexa. (1-5 Domains)</t>
  </si>
  <si>
    <t>DMA SaaS unmanaged domain bundle. Primary domain name ranked 1,00,000+ in Alexa.(51-100 Domains)</t>
  </si>
  <si>
    <t>DMA SaaS unmanaged domain bundle. Primary domain name ranked 1,00,000+ in Alexa.(101-250 Domains)</t>
  </si>
  <si>
    <t>M_A1_1_A</t>
  </si>
  <si>
    <t>M_A1_50_A</t>
  </si>
  <si>
    <t>Journal only archiving with no gateway services. (1-49 users) Flate Rate - SMB</t>
  </si>
  <si>
    <t>Journal only archiving with no gateway services. (50-99 users)</t>
  </si>
  <si>
    <t>Maintain access to email during primary system outage. Email continuity with no gateway services. (1-49 users) Flat Rate SMB</t>
  </si>
  <si>
    <t>Maintain access to email during primary system outage. Email continuity with no gateway services. (50-99 users) Flat Rate SMB</t>
  </si>
  <si>
    <t>M_C1_0_A</t>
  </si>
  <si>
    <t>M_C1_50_A</t>
  </si>
  <si>
    <t>M_W1_0_A</t>
  </si>
  <si>
    <t>M_W1_50_A</t>
  </si>
  <si>
    <t>DNS security service that controls web access based on site categorization, threat intelligence and policy. (1-49 users) Flat Rate SMB</t>
  </si>
  <si>
    <t>DNS security service that controls web access based on site categorization, threat intelligence and policy. (50-99 users) Flat Rate SMB</t>
  </si>
  <si>
    <t>Supervisory rule and queue management to address supervisory compliance requirements covering insider trading, and other illegal activity. (1-49 users) Flat Rate SMB</t>
  </si>
  <si>
    <t>Supervisory rule and queue management to address supervisory compliance requirements covering insider trading, and other illegal activity. (50-99 users) Flat Rate SMB</t>
  </si>
  <si>
    <t>M_BYO-THREAT-INTEL_500001_A</t>
  </si>
  <si>
    <t>M_BYO-THREAT-INTEL_1_A</t>
  </si>
  <si>
    <t>M_BYO-THREAT-INTEL_250001_A</t>
  </si>
  <si>
    <t>M_COMP_A</t>
  </si>
  <si>
    <t>Enables regulatory compliance support that enforces minimum retention and removes delete capability to comply with industry regulations such as SEC17a-4 and FINRA</t>
  </si>
  <si>
    <t>Compliance Protect</t>
  </si>
  <si>
    <t>Bring your own Threat Intelligence - 1M*</t>
  </si>
  <si>
    <t>Bring your own Threat Intelligence - 250k*</t>
  </si>
  <si>
    <t>Bring your own Threat Intelligence - 500k*</t>
  </si>
  <si>
    <t>Compliance</t>
  </si>
  <si>
    <t>Threat Intelligence</t>
  </si>
  <si>
    <t>Automatic ingestion of your threat data from security controls and feeds into your Mimecast tenant. (1-250,000)</t>
  </si>
  <si>
    <t>Automatic ingestion of your threat data from security controls and feeds into your Mimecast tenant. (500001-1,000,000)</t>
  </si>
  <si>
    <t>Automatic ingestion of your threat data from security controls and feeds into your Mimecast tenant. (250,001-500,000)</t>
  </si>
  <si>
    <t>M_EDU_PREM_A</t>
  </si>
  <si>
    <t>M_EDU_PREM_NAMED_A</t>
  </si>
  <si>
    <t>Mimecast Education</t>
  </si>
  <si>
    <t>Mimecast Education Premium Subscription is an annual subscription to Mimecast Education, with unrestricted access to self-serve training material and videos, unlimited attendance to virtual instructor-led training courses and a Role-based Certification Program for the entire organization. The pricing of this SKU is based on a per user basis - Flat Fee</t>
  </si>
  <si>
    <t>Mimecast Education Premium Subscription (Named User) is an annual subscription to Mimecast Education for individual users, with unrestricted access to self-serve training material and videos, unlimited attendance to virtual instructor-led training courses and a Role-based Certification Program. The pricing of this SKU is based on a per user basis - Per Users</t>
  </si>
  <si>
    <t>10% of Product Purchase Price</t>
  </si>
  <si>
    <t>M_AT1_OS_0_A</t>
  </si>
  <si>
    <t>M_AT1_OS_50_A</t>
  </si>
  <si>
    <t>Cyber Awareness Training, including Content Library with 14 Queue Slots, Phishing Testing, Risk Assessments and Reporting. (50-99 users) Flat Rate SMB</t>
  </si>
  <si>
    <t>Cyber Awareness Training, including Content Library with 14 Queue Slots, Phishing Testing, Risk Assessments and Reporting. (1-49 users) Flat Rate SMB</t>
  </si>
  <si>
    <t>M_BEP-TD-5_1_OO</t>
  </si>
  <si>
    <t>M_BEP-TD-25_1_OO</t>
  </si>
  <si>
    <t>M_BEP-TD-100_1_OO</t>
  </si>
  <si>
    <t>M_BEP-TD-250_1_OO</t>
  </si>
  <si>
    <t>M_BEP-TD-1000_1_OO</t>
  </si>
  <si>
    <t>Brand Exploit Protect: bundle pack of Malicious Site Take Downs. (1-5 sites)</t>
  </si>
  <si>
    <t>Brand Exploit Protect: bundle pack of Malicious Site Take Downs. (6-25 sites)</t>
  </si>
  <si>
    <t>Brand Exploit Protect: bundle pack of Malicious Site Take Downs. (26-100 sites)</t>
  </si>
  <si>
    <t>Brand Exploit Protect: bundle pack of Malicious Site Take Downs. (101-250 sites)</t>
  </si>
  <si>
    <t>Brand Exploit Protect: bundle pack of Malicious Site Take Downs. (251-1000 sites)</t>
  </si>
  <si>
    <t>Brand Exploit Protect - Take Downs - 5</t>
  </si>
  <si>
    <t>Brand Exploit Protect - Take Downs - 25</t>
  </si>
  <si>
    <t>Brand Exploit Protect - Take Downs - 100</t>
  </si>
  <si>
    <t>Brand Exploit Protect - Take Downs - 250</t>
  </si>
  <si>
    <t>Brand Exploit Protect - Take Downs - 1000</t>
  </si>
  <si>
    <t>M_DMA-MS-T1__OO</t>
  </si>
  <si>
    <t>M_DMA-MS-T2__OO</t>
  </si>
  <si>
    <t>M_DMA-MS-T3__OO</t>
  </si>
  <si>
    <t>M_DMA-MS-T4__OO</t>
  </si>
  <si>
    <t>DMARC Analyzer – Managed Service – T1 - 5</t>
  </si>
  <si>
    <t>DMA Managed Service. Primary domain name ranked 1-9,999 in Alexa. (1-5 sites)</t>
  </si>
  <si>
    <t>DMARC Analyzer – Managed Service – T1 - 25</t>
  </si>
  <si>
    <t>DMARC Analyzer – Managed Service – T1 - 50</t>
  </si>
  <si>
    <t>DMARC Analyzer – Managed Service – T1 - 100</t>
  </si>
  <si>
    <t>DMARC Analyzer – Managed Service – T1 - 250</t>
  </si>
  <si>
    <t>DMA Managed Service. Primary domain name ranked 1-9,999 in Alexa. (6-25 sites)</t>
  </si>
  <si>
    <t>DMA Managed Service. Primary domain name ranked 1-9,999 in Alexa. (26-50 sites)</t>
  </si>
  <si>
    <t>DMA Managed Service. Primary domain name ranked 1-9,999 in Alexa. (51-100 sites)</t>
  </si>
  <si>
    <t>DMA Managed Service. Primary domain name ranked 1-9,999 in Alexa. (101-250 sites)</t>
  </si>
  <si>
    <t>DMARC Analyzer – Managed Service – T2 - 5</t>
  </si>
  <si>
    <t>DMARC Analyzer – Managed Service – T2 - 25</t>
  </si>
  <si>
    <t>DMARC Analyzer – Managed Service – T2 - 50</t>
  </si>
  <si>
    <t>DMARC Analyzer – Managed Service – T2 - 100</t>
  </si>
  <si>
    <t>DMA Managed Service. Primary domain name ranked 10,000-99,999 in Alexa. (1-5 sites)</t>
  </si>
  <si>
    <t>DMA Managed Service. Primary domain name ranked 10,000-99,999  in Alexa. (6-25 sites)</t>
  </si>
  <si>
    <t>DMA Managed Service. Primary domain name ranked 10,000-99,999  in Alexa. (26-50 sites)</t>
  </si>
  <si>
    <t>DMA Managed Service. Primary domain name ranked 10,000-99,999  in Alexa. (51-100 sites)</t>
  </si>
  <si>
    <t>DMA Managed Service. Primary domain name ranked 10,000-99,999 in Alexa. (101-250 sites)</t>
  </si>
  <si>
    <t>DMARC Analyzer – Managed Service – T3 - 5</t>
  </si>
  <si>
    <t>DMARC Analyzer – Managed Service – T3 - 25</t>
  </si>
  <si>
    <t>DMARC Analyzer – Managed Service – T3 - 50</t>
  </si>
  <si>
    <t>DMARC Analyzer – Managed Service – T3 - 100</t>
  </si>
  <si>
    <t>DMARC Analyzer – Managed Service – T3- 250</t>
  </si>
  <si>
    <t>DMARC Analyzer – Managed Service – T2- 250</t>
  </si>
  <si>
    <t>DMA Managed Service. Primary domain name ranked 100,000-999,999 in Alexa. (1-5 sites)</t>
  </si>
  <si>
    <t>DMA Managed Service. Primary domain name ranked 100,000-999,999  in Alexa. (6-25 sites)</t>
  </si>
  <si>
    <t>DMA Managed Service. Primary domain name ranked 100,000-999,999  in Alexa. (26-50 sites)</t>
  </si>
  <si>
    <t>DMA Managed Service. Primary domain name ranked 100,000-999,999  in Alexa. (51-100 sites)</t>
  </si>
  <si>
    <t>DMA Managed Service. Primary domain name ranked 100,000-999,999 in Alexa. (101-250 sites)</t>
  </si>
  <si>
    <t>DMARC Analyzer – Managed Service – T4 - 5</t>
  </si>
  <si>
    <t>DMARC Analyzer – Managed Service – T4 - 25</t>
  </si>
  <si>
    <t>DMARC Analyzer – Managed Service – T4 - 50</t>
  </si>
  <si>
    <t>DMARC Analyzer – Managed Service – T4 - 100</t>
  </si>
  <si>
    <t>DMARC Analyzer – Managed Service – T4- 250</t>
  </si>
  <si>
    <t>DMA Managed Service. Primary domain name ranked 1,000,000+ in Alexa. (1-5 sites)</t>
  </si>
  <si>
    <t>DMA Managed Service. Primary domain name ranked 1,000,000+  in Alexa. (6-25 sites)</t>
  </si>
  <si>
    <t>DMA Managed Service. Primary domain name ranked 1,000,000+  in Alexa. (26-50 sites)</t>
  </si>
  <si>
    <t>DMA Managed Service. Primary domain name ranked 1,000,000+ in Alexa. (51-100 sites)</t>
  </si>
  <si>
    <t>DMA Managed Service. Primary domain name ranked 1,000,000+ in Alexa. (101-250 sites)</t>
  </si>
  <si>
    <t>M_LCS_BR_A</t>
  </si>
  <si>
    <t>M_LCS_SL_A</t>
  </si>
  <si>
    <t>M_LCS_GD_A</t>
  </si>
  <si>
    <t>M_LCS_PL_A</t>
  </si>
  <si>
    <t>Mimecast Customer Support</t>
  </si>
  <si>
    <t>Mimecast Legendary Customer Support - Bronze</t>
  </si>
  <si>
    <t>Mimecast Legendary Customer Support - Silver ($1,200 min)</t>
  </si>
  <si>
    <t>Mimecast Legendary Customer Support - Gold ($3,600 min)</t>
  </si>
  <si>
    <t>Mimecast Legendary Customer Support - Platinum ($24,000 min)</t>
  </si>
  <si>
    <t>9% of Annual Subscription Total</t>
  </si>
  <si>
    <t>0% of Annual Subscription Total</t>
  </si>
  <si>
    <t>5% of Annual Subscription Total</t>
  </si>
  <si>
    <t>15% of Annual Subscription Total</t>
  </si>
  <si>
    <t>Included with subscription with access to online support, enhanced support during implementation and access to the online community. 0% of annual subscription total</t>
  </si>
  <si>
    <t>Local Business Hours Online Support, local Business Hours Telephone Support, 24x7x365 Telephone Support for P1 critical issues, unlimited access to Mimecast online Community &amp; knowledge base, service monitoring, alerting and reporting, access to Customer Success Desk. 5% of annual subscription total</t>
  </si>
  <si>
    <t>Local Business Hours Online Support, 24x7x365 Telephone Support, Prioritized Telephone Support for P1 critical issues, unlimited access to Mimecast online Community &amp; knowledge base, service monitoring, alerting and reporting, Named Customer Success Manager, annual service review. 9% of annual lsubscription total</t>
  </si>
  <si>
    <t>Local Business Hours Online Support, 24x7x365 Telephone Support, Enhanced Support Case Management, Follow The Sun Continuous Support for P1 Critical Issues, unlimited access to Mimecast online Community &amp; knowledge base, service monitoring, alerting and reporting, Named Senior Customer Success Manager, strategic roadmap sessions. 15% of annual subscription total</t>
  </si>
  <si>
    <t>M_W1N_A</t>
  </si>
  <si>
    <t>DNS security service for network only, that controls web access based on site categorization, threat intelligence and policy (10 WirelessAccess Points)</t>
  </si>
  <si>
    <t>Mimecast Web Security - Network Only</t>
  </si>
  <si>
    <t>M_CORE_1_A</t>
  </si>
  <si>
    <t>M_CORE_50_A</t>
  </si>
  <si>
    <t>Core Plan</t>
  </si>
  <si>
    <t>Perimeter protection to safeguard against targeted email threats. Security awareness training for employees and threat remediation to protect inside the organization. (1-49 users) Flat Rate SMB</t>
  </si>
  <si>
    <t>Perimeter protection to safeguard against targeted email threats. Security awareness training for employees and threat remediation to protect inside the organization. (50-99 users) Flat Rate SMB</t>
  </si>
  <si>
    <t>M_HERO_1_A</t>
  </si>
  <si>
    <t>M_HERO_50_A</t>
  </si>
  <si>
    <t>M_MEGA_1_A</t>
  </si>
  <si>
    <t>M_MEGA_50_A</t>
  </si>
  <si>
    <t>Hero Plan</t>
  </si>
  <si>
    <t>Mega Plan</t>
  </si>
  <si>
    <t>Perimeter protection to safeguard against targeted email threats. Security awareness training for employees and threat remediation to protect inside the organization. Improve resilience with email continuity, recovery, web security and encryption. (1-49 users) Flat Rate SMB</t>
  </si>
  <si>
    <t>Perimeter protection to safeguard against targeted email threats. Security awareness training for employees and threat remediation to protect inside the organization. Improve resilience with email continuity, recovery, web security and encryption. (50-99 users) Flat Rate SMB</t>
  </si>
  <si>
    <t>Perimeter protection to safeguard against targeted email threats. Security awareness training for employees and threat remediation to protect inside the organization. Maximize resilience with email continuity and recovery, web security, encryption and archiving. (1-49 users) Flat Rate SMB</t>
  </si>
  <si>
    <t>Perimeter protection to safeguard against targeted email threats. Security awareness training for employees and threat remediation to protect inside the organization. Maximize resilience with email continuity and recovery, web security, encryption and archiving. (50-99 users) Flat Rate SMB</t>
  </si>
  <si>
    <t>M_PMMSMAPIE2E_OO</t>
  </si>
  <si>
    <t>M_PMMSMAPI_OO</t>
  </si>
  <si>
    <t>Managed Implementation</t>
  </si>
  <si>
    <t>Guided Implementation</t>
  </si>
  <si>
    <t>Accelerator Implementation</t>
  </si>
  <si>
    <t xml:space="preserve">Web Security Implementation                  </t>
  </si>
  <si>
    <t>Mimecast managed migration with Simply Migrate client and API (E2E) - Email Archive</t>
  </si>
  <si>
    <t>Partner managed migration with Simply Migrate client and API - Email Archive</t>
  </si>
  <si>
    <t>Mimecast Implementation Services</t>
  </si>
  <si>
    <t xml:space="preserve">One-Time </t>
  </si>
  <si>
    <t>Advanced Implimentation</t>
  </si>
  <si>
    <t>Mimecast Simply Migrate Client using the Ingestion API to perform an end-to-end migration of legacy data by Data Services (per GB of data transfer)</t>
  </si>
  <si>
    <t>Mimecast Simply Migrate client using the Ingestion API to perform the end-to-end migration of legacy data for partners ONLY. (per GB of data transfer)</t>
  </si>
  <si>
    <t>SaaS</t>
  </si>
  <si>
    <t>Services</t>
  </si>
  <si>
    <t>Support</t>
  </si>
  <si>
    <t>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</si>
</sst>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45" x14ac:knownFonts="1">
    <font>
      <sz val="10"/>
      <name val="Arial"/>
    </font>
    <font>
      <sz val="11"/>
      <color theme="1"/>
      <name val="Calibri"/>
      <family val="2"/>
      <scheme val="minor"/>
    </font>
    <font>
      <sz val="10"/>
      <name val="Arial"/>
      <family val="2"/>
    </font>
    <font>
      <sz val="10"/>
      <name val="Calibri"/>
      <family val="2"/>
      <scheme val="minor"/>
    </font>
    <font>
      <sz val="11"/>
      <name val="Calibri"/>
      <family val="2"/>
      <scheme val="minor"/>
    </font>
    <font>
      <b/>
      <sz val="14"/>
      <color theme="0"/>
      <name val="Calibri"/>
      <family val="2"/>
      <scheme val="minor"/>
    </font>
    <font>
      <i/>
      <sz val="11"/>
      <color theme="1"/>
      <name val="Calibri"/>
      <family val="2"/>
      <scheme val="minor"/>
    </font>
    <font>
      <i/>
      <sz val="11"/>
      <name val="Calibri"/>
      <family val="2"/>
      <scheme val="minor"/>
    </font>
    <font>
      <sz val="8"/>
      <name val="Arial"/>
      <family val="2"/>
    </font>
    <font>
      <sz val="12"/>
      <name val="Calibri"/>
      <family val="2"/>
      <scheme val="minor"/>
    </font>
    <font>
      <b/>
      <sz val="11"/>
      <name val="Segoe UI"/>
      <family val="2"/>
    </font>
    <font>
      <sz val="10"/>
      <name val="Segoe UI"/>
      <family val="2"/>
    </font>
    <font>
      <b/>
      <sz val="12"/>
      <color theme="0"/>
      <name val="Segoe UI"/>
      <family val="2"/>
    </font>
    <font>
      <sz val="11"/>
      <name val="Segoe UI"/>
      <family val="2"/>
    </font>
    <font>
      <i/>
      <sz val="11"/>
      <name val="Segoe UI"/>
      <family val="2"/>
    </font>
    <font>
      <i/>
      <sz val="11"/>
      <color theme="1"/>
      <name val="Segoe UI"/>
      <family val="2"/>
    </font>
    <font>
      <b/>
      <sz val="11"/>
      <color theme="1"/>
      <name val="Segoe UI"/>
      <family val="2"/>
    </font>
    <font>
      <sz val="11"/>
      <color theme="1"/>
      <name val="Segoe UI"/>
      <family val="2"/>
    </font>
    <font>
      <b/>
      <sz val="13"/>
      <color theme="1"/>
      <name val="Segoe UI"/>
      <family val="2"/>
    </font>
    <font>
      <sz val="14"/>
      <color theme="1"/>
      <name val="Segoe UI"/>
      <family val="2"/>
    </font>
    <font>
      <i/>
      <sz val="12"/>
      <color theme="1"/>
      <name val="Segoe UI"/>
      <family val="2"/>
    </font>
    <font>
      <sz val="14"/>
      <name val="Segoe UI"/>
      <family val="2"/>
    </font>
    <font>
      <sz val="10"/>
      <color theme="1"/>
      <name val="Segoe UI"/>
      <family val="2"/>
    </font>
    <font>
      <sz val="11"/>
      <name val="Calibri"/>
      <family val="2"/>
    </font>
    <font>
      <b/>
      <sz val="12"/>
      <color theme="1"/>
      <name val="Segoe UI"/>
      <family val="2"/>
    </font>
    <font>
      <sz val="12"/>
      <name val="Segoe UI"/>
      <family val="2"/>
    </font>
    <font>
      <sz val="12"/>
      <color theme="1"/>
      <name val="Segoe UI"/>
      <family val="2"/>
    </font>
    <font>
      <b/>
      <sz val="12"/>
      <name val="Segoe UI"/>
      <family val="2"/>
    </font>
    <font>
      <u/>
      <sz val="12"/>
      <color theme="1"/>
      <name val="Segoe UI"/>
      <family val="2"/>
    </font>
    <font>
      <b/>
      <sz val="14"/>
      <color theme="0"/>
      <name val="Segoe UI"/>
      <family val="2"/>
    </font>
    <font>
      <sz val="13"/>
      <color theme="1"/>
      <name val="Segoe UI"/>
      <family val="2"/>
    </font>
    <font>
      <b/>
      <i/>
      <sz val="12"/>
      <color theme="1"/>
      <name val="Segoe UI"/>
      <family val="2"/>
    </font>
    <font>
      <sz val="12"/>
      <color theme="0"/>
      <name val="Segoe UI"/>
      <family val="2"/>
    </font>
    <font>
      <u/>
      <sz val="14"/>
      <color theme="1"/>
      <name val="Segoe UI"/>
      <family val="2"/>
    </font>
    <font>
      <b/>
      <sz val="16"/>
      <color theme="0"/>
      <name val="Segoe UI"/>
      <family val="2"/>
    </font>
    <font>
      <sz val="14"/>
      <color theme="0"/>
      <name val="Segoe UI"/>
      <family val="2"/>
    </font>
    <font>
      <b/>
      <sz val="14"/>
      <name val="Segoe UI"/>
      <family val="2"/>
    </font>
    <font>
      <b/>
      <sz val="20"/>
      <color theme="0"/>
      <name val="Segoe UI"/>
      <family val="2"/>
    </font>
    <font>
      <b/>
      <sz val="11"/>
      <color theme="0"/>
      <name val="Segoe UI"/>
      <family val="2"/>
    </font>
    <font>
      <sz val="11"/>
      <color theme="0"/>
      <name val="Segoe UI"/>
      <family val="2"/>
    </font>
    <font>
      <b/>
      <sz val="12"/>
      <color theme="0"/>
      <name val="Calibri"/>
      <family val="2"/>
      <scheme val="minor"/>
    </font>
    <font>
      <sz val="11"/>
      <color rgb="FF9C0006"/>
      <name val="Calibri"/>
      <family val="2"/>
      <scheme val="minor"/>
    </font>
    <font>
      <sz val="10"/>
      <color theme="1"/>
      <name val="Arial"/>
      <family val="2"/>
    </font>
    <font>
      <b/>
      <sz val="10"/>
      <name val="Segoe UI"/>
      <family val="2"/>
    </font>
    <font>
      <b/>
      <sz val="10"/>
      <name val="Arial"/>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249977111117893"/>
        <bgColor indexed="64"/>
      </patternFill>
    </fill>
    <fill>
      <patternFill patternType="solid">
        <fgColor rgb="FFFFC90C"/>
        <bgColor indexed="64"/>
      </patternFill>
    </fill>
    <fill>
      <patternFill patternType="solid">
        <fgColor rgb="FF40AEDB"/>
        <bgColor indexed="64"/>
      </patternFill>
    </fill>
    <fill>
      <patternFill patternType="solid">
        <fgColor rgb="FF0073EB"/>
        <bgColor indexed="64"/>
      </patternFill>
    </fill>
    <fill>
      <patternFill patternType="solid">
        <fgColor rgb="FFFFC000"/>
        <bgColor indexed="64"/>
      </patternFill>
    </fill>
    <fill>
      <patternFill patternType="solid">
        <fgColor rgb="FF00B0F0"/>
        <bgColor indexed="64"/>
      </patternFill>
    </fill>
    <fill>
      <patternFill patternType="solid">
        <fgColor rgb="FFFFC7CE"/>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41" fillId="10" borderId="0" applyNumberFormat="0" applyBorder="0" applyAlignment="0" applyProtection="0"/>
  </cellStyleXfs>
  <cellXfs count="148">
    <xf numFmtId="0" fontId="0" fillId="0" borderId="0" xfId="0"/>
    <xf numFmtId="0" fontId="3" fillId="0" borderId="0" xfId="1" applyFont="1" applyAlignment="1">
      <alignment vertical="center"/>
    </xf>
    <xf numFmtId="0" fontId="4" fillId="0" borderId="0" xfId="1" applyFont="1" applyAlignment="1">
      <alignment vertical="center"/>
    </xf>
    <xf numFmtId="0" fontId="4" fillId="0" borderId="2" xfId="1" applyFont="1" applyBorder="1" applyAlignment="1">
      <alignment horizontal="center" vertical="center"/>
    </xf>
    <xf numFmtId="10" fontId="4" fillId="0" borderId="2" xfId="1" applyNumberFormat="1" applyFont="1" applyBorder="1" applyAlignment="1">
      <alignment horizontal="center" vertical="center"/>
    </xf>
    <xf numFmtId="0" fontId="9" fillId="0" borderId="0" xfId="1" applyFont="1" applyAlignment="1">
      <alignment vertical="center"/>
    </xf>
    <xf numFmtId="0" fontId="4" fillId="0" borderId="2" xfId="1" applyFont="1" applyBorder="1" applyAlignment="1">
      <alignment vertical="center"/>
    </xf>
    <xf numFmtId="0" fontId="3" fillId="0" borderId="2" xfId="1" applyFont="1" applyBorder="1" applyAlignment="1">
      <alignment vertical="center"/>
    </xf>
    <xf numFmtId="0" fontId="11" fillId="2" borderId="0" xfId="1" applyFont="1" applyFill="1"/>
    <xf numFmtId="0" fontId="11" fillId="0" borderId="0" xfId="1" applyFont="1"/>
    <xf numFmtId="0" fontId="12" fillId="3" borderId="6" xfId="1" applyFont="1" applyFill="1" applyBorder="1" applyAlignment="1">
      <alignment horizontal="center" vertical="center" wrapText="1"/>
    </xf>
    <xf numFmtId="164" fontId="12" fillId="3" borderId="6" xfId="1" applyNumberFormat="1" applyFont="1" applyFill="1" applyBorder="1" applyAlignment="1">
      <alignment horizontal="center" vertical="center" wrapText="1"/>
    </xf>
    <xf numFmtId="10" fontId="12" fillId="3" borderId="6" xfId="1" applyNumberFormat="1" applyFont="1" applyFill="1" applyBorder="1" applyAlignment="1">
      <alignment horizontal="center" vertical="center" wrapText="1"/>
    </xf>
    <xf numFmtId="0" fontId="13" fillId="2" borderId="0" xfId="1" applyFont="1" applyFill="1"/>
    <xf numFmtId="0" fontId="13" fillId="0" borderId="0" xfId="1" applyFont="1"/>
    <xf numFmtId="44" fontId="11" fillId="2" borderId="0" xfId="1" applyNumberFormat="1" applyFont="1" applyFill="1"/>
    <xf numFmtId="0" fontId="16" fillId="2" borderId="2" xfId="1" applyFont="1" applyFill="1" applyBorder="1" applyAlignment="1">
      <alignment horizontal="center" vertical="center" wrapText="1"/>
    </xf>
    <xf numFmtId="0" fontId="10" fillId="0" borderId="2"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6" fillId="0" borderId="2" xfId="1" applyFont="1" applyFill="1" applyBorder="1" applyAlignment="1">
      <alignment horizontal="center" vertical="center" wrapText="1"/>
    </xf>
    <xf numFmtId="0" fontId="11" fillId="0" borderId="0" xfId="1" applyFont="1" applyFill="1"/>
    <xf numFmtId="0" fontId="10" fillId="2" borderId="2" xfId="1" applyFont="1" applyFill="1" applyBorder="1" applyAlignment="1">
      <alignment horizontal="left" vertical="center" wrapText="1"/>
    </xf>
    <xf numFmtId="49" fontId="17" fillId="2" borderId="2" xfId="1" applyNumberFormat="1" applyFont="1" applyFill="1" applyBorder="1" applyAlignment="1">
      <alignment horizontal="center" vertical="center" wrapText="1"/>
    </xf>
    <xf numFmtId="44" fontId="17" fillId="2" borderId="2" xfId="1" applyNumberFormat="1" applyFont="1" applyFill="1" applyBorder="1" applyAlignment="1">
      <alignment horizontal="center" vertical="center" wrapText="1"/>
    </xf>
    <xf numFmtId="10" fontId="13" fillId="0" borderId="2" xfId="1" applyNumberFormat="1" applyFont="1" applyFill="1" applyBorder="1" applyAlignment="1">
      <alignment horizontal="center" vertical="center"/>
    </xf>
    <xf numFmtId="164" fontId="11" fillId="2" borderId="0" xfId="1" applyNumberFormat="1" applyFont="1" applyFill="1"/>
    <xf numFmtId="10" fontId="11" fillId="2" borderId="0" xfId="1" applyNumberFormat="1" applyFont="1" applyFill="1"/>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1" fillId="2" borderId="0" xfId="0" applyFont="1" applyFill="1" applyAlignment="1">
      <alignment vertical="center"/>
    </xf>
    <xf numFmtId="1" fontId="11" fillId="2" borderId="0" xfId="0" applyNumberFormat="1" applyFont="1" applyFill="1" applyAlignment="1">
      <alignment horizontal="center" vertical="center"/>
    </xf>
    <xf numFmtId="1" fontId="22" fillId="0" borderId="0" xfId="0" applyNumberFormat="1" applyFont="1" applyFill="1" applyAlignment="1">
      <alignment horizontal="center" vertical="center"/>
    </xf>
    <xf numFmtId="0" fontId="22" fillId="0" borderId="0" xfId="0" applyFont="1" applyFill="1" applyAlignment="1">
      <alignment vertical="center"/>
    </xf>
    <xf numFmtId="0" fontId="23" fillId="0" borderId="0" xfId="0" applyFont="1" applyAlignment="1">
      <alignment horizontal="left" vertical="center" indent="1"/>
    </xf>
    <xf numFmtId="49" fontId="11" fillId="2" borderId="0" xfId="1" applyNumberFormat="1" applyFont="1" applyFill="1" applyAlignment="1">
      <alignment horizontal="center" vertical="center"/>
    </xf>
    <xf numFmtId="1" fontId="24" fillId="0" borderId="0" xfId="0" applyNumberFormat="1" applyFont="1" applyFill="1" applyBorder="1" applyAlignment="1">
      <alignment horizontal="center" vertical="center" wrapText="1"/>
    </xf>
    <xf numFmtId="0" fontId="25" fillId="2" borderId="0" xfId="0" applyFont="1" applyFill="1" applyAlignment="1">
      <alignment vertical="center"/>
    </xf>
    <xf numFmtId="1" fontId="26" fillId="2" borderId="0" xfId="0" applyNumberFormat="1" applyFont="1" applyFill="1" applyBorder="1" applyAlignment="1">
      <alignment horizontal="center" vertical="center"/>
    </xf>
    <xf numFmtId="0" fontId="26" fillId="2" borderId="0" xfId="0" applyFont="1" applyFill="1" applyBorder="1" applyAlignment="1">
      <alignment vertical="center" wrapText="1"/>
    </xf>
    <xf numFmtId="0" fontId="27" fillId="2" borderId="0" xfId="0" applyFont="1" applyFill="1" applyAlignment="1">
      <alignment vertical="center"/>
    </xf>
    <xf numFmtId="0" fontId="26" fillId="2" borderId="0" xfId="0" applyFont="1" applyFill="1" applyBorder="1" applyAlignment="1">
      <alignment wrapText="1"/>
    </xf>
    <xf numFmtId="0" fontId="26" fillId="2" borderId="0" xfId="0" applyFont="1" applyFill="1" applyBorder="1" applyAlignment="1">
      <alignment horizontal="left" wrapText="1"/>
    </xf>
    <xf numFmtId="0" fontId="27" fillId="2" borderId="0" xfId="0" applyFont="1" applyFill="1" applyAlignment="1"/>
    <xf numFmtId="0" fontId="25" fillId="2" borderId="0" xfId="0" applyFont="1" applyFill="1" applyAlignment="1"/>
    <xf numFmtId="0" fontId="26" fillId="2" borderId="0" xfId="0" applyFont="1" applyFill="1" applyBorder="1" applyAlignment="1">
      <alignment horizontal="left"/>
    </xf>
    <xf numFmtId="0" fontId="26"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6" fillId="2" borderId="0" xfId="0" applyFont="1" applyFill="1" applyBorder="1" applyAlignment="1">
      <alignment vertical="center"/>
    </xf>
    <xf numFmtId="1" fontId="26" fillId="2" borderId="0" xfId="0" applyNumberFormat="1" applyFont="1" applyFill="1" applyBorder="1" applyAlignment="1">
      <alignment horizontal="center" vertical="top"/>
    </xf>
    <xf numFmtId="0" fontId="26" fillId="2" borderId="0" xfId="0" applyFont="1" applyFill="1" applyBorder="1"/>
    <xf numFmtId="0" fontId="26" fillId="2" borderId="0" xfId="0" applyFont="1" applyFill="1" applyBorder="1" applyAlignment="1">
      <alignment horizontal="center" vertical="center"/>
    </xf>
    <xf numFmtId="0" fontId="26" fillId="2" borderId="0" xfId="1" applyFont="1" applyFill="1" applyBorder="1" applyAlignment="1">
      <alignment wrapText="1"/>
    </xf>
    <xf numFmtId="0" fontId="24" fillId="0" borderId="0" xfId="0" applyFont="1" applyFill="1" applyBorder="1" applyAlignment="1">
      <alignment vertical="center" wrapText="1"/>
    </xf>
    <xf numFmtId="1" fontId="30" fillId="0" borderId="0" xfId="0" applyNumberFormat="1" applyFont="1" applyFill="1" applyBorder="1" applyAlignment="1">
      <alignment horizontal="center" vertical="center" wrapText="1"/>
    </xf>
    <xf numFmtId="0" fontId="32" fillId="0" borderId="0" xfId="0" applyFont="1" applyFill="1" applyBorder="1" applyAlignment="1">
      <alignment vertical="center" wrapText="1"/>
    </xf>
    <xf numFmtId="0" fontId="25" fillId="0" borderId="0" xfId="0" applyFont="1" applyFill="1" applyBorder="1" applyAlignment="1">
      <alignment vertical="center" wrapText="1"/>
    </xf>
    <xf numFmtId="0" fontId="12" fillId="7" borderId="0" xfId="0" applyFont="1" applyFill="1" applyBorder="1" applyAlignment="1">
      <alignment vertical="center" wrapText="1"/>
    </xf>
    <xf numFmtId="0" fontId="32" fillId="7" borderId="0" xfId="0" applyFont="1" applyFill="1" applyBorder="1" applyAlignment="1">
      <alignment vertical="center" wrapText="1"/>
    </xf>
    <xf numFmtId="0" fontId="11" fillId="0" borderId="2" xfId="1" applyFont="1" applyFill="1" applyBorder="1" applyAlignment="1">
      <alignment horizontal="center" vertical="center"/>
    </xf>
    <xf numFmtId="164" fontId="14" fillId="2" borderId="2" xfId="3" applyNumberFormat="1" applyFont="1" applyFill="1" applyBorder="1" applyAlignment="1">
      <alignment horizontal="center" vertical="center"/>
    </xf>
    <xf numFmtId="49" fontId="17" fillId="0" borderId="2" xfId="1" applyNumberFormat="1" applyFont="1" applyFill="1" applyBorder="1" applyAlignment="1">
      <alignment horizontal="center" vertical="center" wrapText="1"/>
    </xf>
    <xf numFmtId="44" fontId="17" fillId="0" borderId="2" xfId="1" applyNumberFormat="1" applyFont="1" applyFill="1" applyBorder="1" applyAlignment="1">
      <alignment horizontal="center" vertical="center" wrapText="1"/>
    </xf>
    <xf numFmtId="49" fontId="11" fillId="2" borderId="2" xfId="1" applyNumberFormat="1" applyFont="1" applyFill="1" applyBorder="1" applyAlignment="1">
      <alignment horizontal="center" vertical="center"/>
    </xf>
    <xf numFmtId="0" fontId="14" fillId="8" borderId="2" xfId="1" applyFont="1" applyFill="1" applyBorder="1" applyAlignment="1">
      <alignment horizontal="left" vertical="center" wrapText="1"/>
    </xf>
    <xf numFmtId="10" fontId="15" fillId="8" borderId="2" xfId="1" applyNumberFormat="1" applyFont="1" applyFill="1" applyBorder="1" applyAlignment="1">
      <alignment horizontal="left" vertical="center" wrapText="1"/>
    </xf>
    <xf numFmtId="0" fontId="11" fillId="8" borderId="2" xfId="1" applyFont="1" applyFill="1" applyBorder="1" applyAlignment="1">
      <alignment horizontal="center" vertical="center"/>
    </xf>
    <xf numFmtId="10" fontId="15" fillId="8" borderId="2" xfId="1" applyNumberFormat="1" applyFont="1" applyFill="1" applyBorder="1" applyAlignment="1">
      <alignment horizontal="center" vertical="center" wrapText="1"/>
    </xf>
    <xf numFmtId="164" fontId="15" fillId="8" borderId="2" xfId="1" applyNumberFormat="1" applyFont="1" applyFill="1" applyBorder="1" applyAlignment="1">
      <alignment horizontal="center" vertical="center" wrapText="1"/>
    </xf>
    <xf numFmtId="10" fontId="14" fillId="8" borderId="2" xfId="1" applyNumberFormat="1" applyFont="1" applyFill="1" applyBorder="1" applyAlignment="1">
      <alignment horizontal="center" vertical="center"/>
    </xf>
    <xf numFmtId="164" fontId="14" fillId="8" borderId="2" xfId="3" applyNumberFormat="1" applyFont="1" applyFill="1" applyBorder="1" applyAlignment="1">
      <alignment horizontal="center" vertical="center"/>
    </xf>
    <xf numFmtId="0" fontId="11" fillId="0" borderId="0" xfId="0" applyFont="1"/>
    <xf numFmtId="0" fontId="13" fillId="0" borderId="2" xfId="0" applyFont="1" applyBorder="1" applyAlignment="1">
      <alignment horizontal="left" vertical="top" wrapText="1"/>
    </xf>
    <xf numFmtId="0" fontId="13" fillId="0" borderId="2" xfId="0" applyFont="1" applyBorder="1" applyAlignment="1">
      <alignment horizontal="left" vertical="top"/>
    </xf>
    <xf numFmtId="164" fontId="13" fillId="0" borderId="2" xfId="0" applyNumberFormat="1" applyFont="1" applyBorder="1" applyAlignment="1">
      <alignment horizontal="left" vertical="center"/>
    </xf>
    <xf numFmtId="49" fontId="13" fillId="0" borderId="2" xfId="0" applyNumberFormat="1" applyFont="1" applyBorder="1" applyAlignment="1">
      <alignment horizontal="center" vertical="center"/>
    </xf>
    <xf numFmtId="7" fontId="13" fillId="0" borderId="2" xfId="2" applyNumberFormat="1" applyFont="1" applyFill="1" applyBorder="1" applyAlignment="1">
      <alignment horizontal="center" vertical="center"/>
    </xf>
    <xf numFmtId="164" fontId="13" fillId="0" borderId="3" xfId="0" applyNumberFormat="1" applyFont="1" applyBorder="1" applyAlignment="1">
      <alignment horizontal="center" vertical="center"/>
    </xf>
    <xf numFmtId="4" fontId="13" fillId="0" borderId="2" xfId="0" applyNumberFormat="1" applyFont="1" applyBorder="1" applyAlignment="1">
      <alignment horizontal="left" vertical="top"/>
    </xf>
    <xf numFmtId="10" fontId="13" fillId="0" borderId="2" xfId="0" applyNumberFormat="1" applyFont="1" applyBorder="1" applyAlignment="1">
      <alignment horizontal="center" vertical="center"/>
    </xf>
    <xf numFmtId="10" fontId="13" fillId="0" borderId="2" xfId="2" applyNumberFormat="1" applyFont="1" applyBorder="1" applyAlignment="1">
      <alignment horizontal="center" vertical="center"/>
    </xf>
    <xf numFmtId="0" fontId="38" fillId="3" borderId="2"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6" xfId="0" applyFont="1" applyFill="1" applyBorder="1" applyAlignment="1">
      <alignment horizontal="center" vertical="center" wrapText="1"/>
    </xf>
    <xf numFmtId="4" fontId="38" fillId="3" borderId="6" xfId="0" applyNumberFormat="1" applyFont="1" applyFill="1" applyBorder="1" applyAlignment="1">
      <alignment horizontal="center" vertical="center" wrapText="1"/>
    </xf>
    <xf numFmtId="10" fontId="38" fillId="3" borderId="6" xfId="0" applyNumberFormat="1" applyFont="1" applyFill="1" applyBorder="1" applyAlignment="1">
      <alignment horizontal="center" vertical="center" wrapText="1"/>
    </xf>
    <xf numFmtId="44" fontId="38" fillId="3" borderId="6" xfId="2" applyFont="1" applyFill="1" applyBorder="1" applyAlignment="1">
      <alignment horizontal="center" vertical="center" wrapText="1"/>
    </xf>
    <xf numFmtId="0" fontId="38" fillId="3" borderId="6" xfId="0" applyFont="1" applyFill="1" applyBorder="1" applyAlignment="1">
      <alignment horizontal="center" vertical="center"/>
    </xf>
    <xf numFmtId="10" fontId="38" fillId="3" borderId="3" xfId="0" applyNumberFormat="1" applyFont="1" applyFill="1" applyBorder="1" applyAlignment="1">
      <alignment horizontal="center" vertical="center" wrapText="1"/>
    </xf>
    <xf numFmtId="10" fontId="38" fillId="3" borderId="2" xfId="0" applyNumberFormat="1" applyFont="1" applyFill="1" applyBorder="1" applyAlignment="1">
      <alignment horizontal="center" vertical="center" wrapText="1"/>
    </xf>
    <xf numFmtId="164" fontId="38" fillId="3" borderId="2" xfId="3" applyNumberFormat="1" applyFont="1" applyFill="1" applyBorder="1" applyAlignment="1">
      <alignment horizontal="center" vertical="center" wrapText="1"/>
    </xf>
    <xf numFmtId="4" fontId="38" fillId="3" borderId="2" xfId="0" applyNumberFormat="1" applyFont="1" applyFill="1" applyBorder="1" applyAlignment="1">
      <alignment horizontal="center" vertical="center" wrapText="1"/>
    </xf>
    <xf numFmtId="44" fontId="38" fillId="3" borderId="2" xfId="2" applyFont="1" applyFill="1" applyBorder="1" applyAlignment="1">
      <alignment horizontal="center" vertical="center" wrapText="1"/>
    </xf>
    <xf numFmtId="0" fontId="39" fillId="3" borderId="7" xfId="0" applyFont="1" applyFill="1" applyBorder="1" applyAlignment="1">
      <alignment horizontal="center"/>
    </xf>
    <xf numFmtId="10" fontId="40" fillId="3" borderId="2" xfId="1" applyNumberFormat="1" applyFont="1" applyFill="1" applyBorder="1" applyAlignment="1">
      <alignment horizontal="center" vertical="center" wrapText="1"/>
    </xf>
    <xf numFmtId="0" fontId="4" fillId="8" borderId="2" xfId="1" applyFont="1" applyFill="1" applyBorder="1" applyAlignment="1">
      <alignment horizontal="center" vertical="center"/>
    </xf>
    <xf numFmtId="0" fontId="7" fillId="8" borderId="2" xfId="1" applyFont="1" applyFill="1" applyBorder="1" applyAlignment="1">
      <alignment vertical="center"/>
    </xf>
    <xf numFmtId="0" fontId="7" fillId="8" borderId="2" xfId="1" applyFont="1" applyFill="1" applyBorder="1" applyAlignment="1">
      <alignment horizontal="center" vertical="center"/>
    </xf>
    <xf numFmtId="10" fontId="7" fillId="8" borderId="2" xfId="1" applyNumberFormat="1" applyFont="1" applyFill="1" applyBorder="1" applyAlignment="1">
      <alignment horizontal="center" vertical="center"/>
    </xf>
    <xf numFmtId="0" fontId="6" fillId="8" borderId="2" xfId="1" applyFont="1" applyFill="1" applyBorder="1" applyAlignment="1">
      <alignment horizontal="center" vertical="center" wrapText="1"/>
    </xf>
    <xf numFmtId="0" fontId="4" fillId="0" borderId="2" xfId="1" applyFont="1" applyFill="1" applyBorder="1" applyAlignment="1">
      <alignment horizontal="center" vertical="center"/>
    </xf>
    <xf numFmtId="1" fontId="25" fillId="2" borderId="0" xfId="0" applyNumberFormat="1" applyFont="1" applyFill="1" applyAlignment="1">
      <alignment horizontal="center" vertical="center"/>
    </xf>
    <xf numFmtId="0" fontId="12" fillId="0" borderId="0" xfId="0" applyFont="1" applyFill="1" applyBorder="1" applyAlignment="1">
      <alignment vertical="center" wrapText="1"/>
    </xf>
    <xf numFmtId="164" fontId="14" fillId="0" borderId="2" xfId="3" applyNumberFormat="1" applyFont="1" applyFill="1" applyBorder="1" applyAlignment="1">
      <alignment horizontal="center" vertical="center"/>
    </xf>
    <xf numFmtId="164" fontId="42" fillId="0" borderId="0" xfId="0" applyNumberFormat="1" applyFont="1" applyAlignment="1">
      <alignment vertical="center"/>
    </xf>
    <xf numFmtId="0" fontId="11" fillId="2" borderId="2" xfId="1" applyFont="1" applyFill="1" applyBorder="1" applyAlignment="1">
      <alignment vertical="center"/>
    </xf>
    <xf numFmtId="0" fontId="43" fillId="2" borderId="2" xfId="1" applyFont="1" applyFill="1" applyBorder="1" applyAlignment="1">
      <alignment vertical="center"/>
    </xf>
    <xf numFmtId="0" fontId="43" fillId="2" borderId="2" xfId="1" applyFont="1" applyFill="1" applyBorder="1" applyAlignment="1">
      <alignment horizontal="left" vertical="center"/>
    </xf>
    <xf numFmtId="164" fontId="11" fillId="2" borderId="2" xfId="1" applyNumberFormat="1" applyFont="1" applyFill="1" applyBorder="1" applyAlignment="1">
      <alignment vertical="center"/>
    </xf>
    <xf numFmtId="0" fontId="13" fillId="0" borderId="2" xfId="0" applyFont="1" applyBorder="1" applyAlignment="1">
      <alignment horizontal="left" vertical="center" wrapText="1"/>
    </xf>
    <xf numFmtId="10" fontId="13" fillId="0" borderId="4" xfId="0" applyNumberFormat="1" applyFont="1" applyBorder="1" applyAlignment="1">
      <alignment horizontal="center" vertical="center"/>
    </xf>
    <xf numFmtId="0" fontId="43" fillId="2" borderId="2" xfId="1" applyFont="1" applyFill="1" applyBorder="1" applyAlignment="1">
      <alignment horizontal="center" vertical="center"/>
    </xf>
    <xf numFmtId="0" fontId="0" fillId="0" borderId="2" xfId="0" applyFill="1" applyBorder="1" applyAlignment="1">
      <alignment vertical="center"/>
    </xf>
    <xf numFmtId="0" fontId="0" fillId="0" borderId="2" xfId="0" applyFill="1" applyBorder="1" applyAlignment="1">
      <alignment horizontal="left" vertical="center" wrapText="1"/>
    </xf>
    <xf numFmtId="164" fontId="42" fillId="0" borderId="2" xfId="0" applyNumberFormat="1" applyFont="1" applyFill="1"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164" fontId="42" fillId="0" borderId="2" xfId="0"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44" fillId="0" borderId="2" xfId="0" applyFont="1" applyBorder="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0" fillId="0" borderId="2" xfId="0" applyBorder="1" applyAlignment="1">
      <alignment horizontal="left" vertical="center" wrapText="1"/>
    </xf>
    <xf numFmtId="164" fontId="42" fillId="0" borderId="2" xfId="0" applyNumberFormat="1" applyFont="1" applyBorder="1" applyAlignment="1">
      <alignment horizontal="right" vertical="center"/>
    </xf>
    <xf numFmtId="0" fontId="13" fillId="2" borderId="0" xfId="1" applyFont="1" applyFill="1" applyAlignment="1">
      <alignment horizontal="left" wrapText="1"/>
    </xf>
    <xf numFmtId="0" fontId="11" fillId="0" borderId="0" xfId="1" applyFont="1" applyFill="1" applyAlignment="1">
      <alignment horizontal="left"/>
    </xf>
    <xf numFmtId="0" fontId="1" fillId="0" borderId="2" xfId="4" applyFont="1" applyFill="1" applyBorder="1" applyAlignment="1">
      <alignment vertical="center"/>
    </xf>
    <xf numFmtId="4" fontId="42" fillId="0" borderId="2" xfId="0" applyNumberFormat="1" applyFont="1" applyBorder="1" applyAlignment="1">
      <alignment vertical="center"/>
    </xf>
    <xf numFmtId="49" fontId="15" fillId="5" borderId="2" xfId="1" applyNumberFormat="1" applyFont="1" applyFill="1" applyBorder="1" applyAlignment="1">
      <alignment horizontal="center" vertical="center" wrapText="1"/>
    </xf>
    <xf numFmtId="0" fontId="27" fillId="0" borderId="0" xfId="0" applyFont="1" applyFill="1" applyBorder="1" applyAlignment="1">
      <alignment horizontal="center" vertical="center"/>
    </xf>
    <xf numFmtId="0" fontId="29" fillId="4" borderId="0" xfId="0" applyFont="1" applyFill="1" applyBorder="1" applyAlignment="1">
      <alignment horizontal="center" vertical="center" wrapText="1"/>
    </xf>
    <xf numFmtId="1" fontId="30" fillId="5" borderId="4" xfId="0" applyNumberFormat="1" applyFont="1" applyFill="1" applyBorder="1" applyAlignment="1">
      <alignment horizontal="center" vertical="center" wrapText="1"/>
    </xf>
    <xf numFmtId="1" fontId="30" fillId="5" borderId="3" xfId="0" applyNumberFormat="1" applyFont="1" applyFill="1" applyBorder="1" applyAlignment="1">
      <alignment horizontal="center" vertical="center" wrapText="1"/>
    </xf>
    <xf numFmtId="0" fontId="21" fillId="6" borderId="1" xfId="1" applyFont="1" applyFill="1" applyBorder="1" applyAlignment="1">
      <alignment horizontal="center" vertical="center" wrapText="1"/>
    </xf>
    <xf numFmtId="0" fontId="34" fillId="6" borderId="0" xfId="1" applyFont="1" applyFill="1" applyAlignment="1">
      <alignment horizontal="center" vertical="center" wrapText="1"/>
    </xf>
    <xf numFmtId="0" fontId="37" fillId="6" borderId="0" xfId="1" applyFont="1" applyFill="1" applyBorder="1" applyAlignment="1">
      <alignment horizontal="center" vertical="top" wrapText="1"/>
    </xf>
    <xf numFmtId="0" fontId="35" fillId="6" borderId="0" xfId="1" applyFont="1" applyFill="1" applyBorder="1" applyAlignment="1">
      <alignment horizontal="center" vertical="center" wrapText="1"/>
    </xf>
    <xf numFmtId="0" fontId="21" fillId="6" borderId="0" xfId="1" applyFont="1" applyFill="1" applyBorder="1" applyAlignment="1">
      <alignment horizontal="center" wrapText="1"/>
    </xf>
    <xf numFmtId="0" fontId="34" fillId="9" borderId="10" xfId="0" applyFont="1" applyFill="1" applyBorder="1" applyAlignment="1">
      <alignment horizontal="center" vertical="center"/>
    </xf>
    <xf numFmtId="0" fontId="34" fillId="9" borderId="1" xfId="0" applyFont="1" applyFill="1" applyBorder="1" applyAlignment="1">
      <alignment horizontal="center" vertical="center"/>
    </xf>
    <xf numFmtId="0" fontId="34" fillId="9" borderId="9" xfId="0" applyFont="1" applyFill="1" applyBorder="1" applyAlignment="1">
      <alignment horizontal="center" vertical="center"/>
    </xf>
    <xf numFmtId="0" fontId="34" fillId="9" borderId="4"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3" xfId="0" applyFont="1" applyFill="1" applyBorder="1" applyAlignment="1">
      <alignment horizontal="center" vertical="center"/>
    </xf>
    <xf numFmtId="0" fontId="11" fillId="0" borderId="2" xfId="0" applyFont="1" applyBorder="1" applyAlignment="1">
      <alignment horizontal="center"/>
    </xf>
    <xf numFmtId="0" fontId="5" fillId="6" borderId="4" xfId="1" applyFont="1" applyFill="1" applyBorder="1" applyAlignment="1">
      <alignment horizontal="center" vertical="center"/>
    </xf>
    <xf numFmtId="0" fontId="5" fillId="6" borderId="5" xfId="1" applyFont="1" applyFill="1" applyBorder="1" applyAlignment="1">
      <alignment horizontal="center" vertical="center"/>
    </xf>
    <xf numFmtId="0" fontId="5" fillId="6" borderId="3" xfId="1" applyFont="1" applyFill="1" applyBorder="1" applyAlignment="1">
      <alignment horizontal="center" vertical="center"/>
    </xf>
  </cellXfs>
  <cellStyles count="5">
    <cellStyle name="Bad" xfId="4" builtinId="27"/>
    <cellStyle name="Currency 2" xfId="2" xr:uid="{00000000-0005-0000-0000-000001000000}"/>
    <cellStyle name="Normal" xfId="0" builtinId="0"/>
    <cellStyle name="Normal 2" xfId="1" xr:uid="{00000000-0005-0000-0000-000003000000}"/>
    <cellStyle name="Percent 2" xfId="3" xr:uid="{F630000A-F741-4BCA-AD57-6575D412CAC2}"/>
  </cellStyles>
  <dxfs count="0"/>
  <tableStyles count="0" defaultTableStyle="TableStyleMedium9" defaultPivotStyle="PivotStyleLight16"/>
  <colors>
    <mruColors>
      <color rgb="FFFFC90C"/>
      <color rgb="FF40AEDB"/>
      <color rgb="FF0073EB"/>
      <color rgb="FFC4E59F"/>
      <color rgb="FFD2EBB7"/>
      <color rgb="FFF4F7ED"/>
      <color rgb="FF46E66C"/>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62"/>
  <sheetViews>
    <sheetView zoomScale="115" zoomScaleNormal="115" workbookViewId="0">
      <selection activeCell="B41" sqref="B41"/>
    </sheetView>
  </sheetViews>
  <sheetFormatPr defaultColWidth="9.140625" defaultRowHeight="14.25" x14ac:dyDescent="0.2"/>
  <cols>
    <col min="1" max="1" width="5" style="30" customWidth="1"/>
    <col min="2" max="2" width="157.7109375" style="29" customWidth="1"/>
    <col min="3" max="16384" width="9.140625" style="29"/>
  </cols>
  <sheetData>
    <row r="1" spans="1:24" ht="142.9" customHeight="1" x14ac:dyDescent="0.2">
      <c r="A1" s="130" t="s">
        <v>100</v>
      </c>
      <c r="B1" s="130"/>
      <c r="C1" s="27"/>
      <c r="D1" s="28"/>
      <c r="E1" s="28"/>
      <c r="F1" s="28"/>
      <c r="G1" s="28"/>
      <c r="H1" s="28"/>
      <c r="I1" s="28"/>
      <c r="J1" s="28"/>
      <c r="K1" s="28"/>
      <c r="L1" s="28"/>
      <c r="M1" s="28"/>
      <c r="N1" s="28"/>
      <c r="O1" s="28"/>
      <c r="P1" s="28"/>
      <c r="Q1" s="28"/>
      <c r="R1" s="28"/>
      <c r="S1" s="28"/>
      <c r="T1" s="28"/>
      <c r="U1" s="28"/>
      <c r="V1" s="28"/>
      <c r="W1" s="28"/>
      <c r="X1" s="28"/>
    </row>
    <row r="2" spans="1:24" x14ac:dyDescent="0.2">
      <c r="A2" s="31"/>
      <c r="B2" s="32"/>
    </row>
    <row r="3" spans="1:24" ht="79.900000000000006" customHeight="1" x14ac:dyDescent="0.2">
      <c r="A3" s="131" t="s">
        <v>82</v>
      </c>
      <c r="B3" s="132"/>
    </row>
    <row r="4" spans="1:24" ht="30" customHeight="1" x14ac:dyDescent="0.2">
      <c r="A4" s="53"/>
      <c r="B4" s="53"/>
    </row>
    <row r="5" spans="1:24" s="36" customFormat="1" ht="57" customHeight="1" x14ac:dyDescent="0.2">
      <c r="A5" s="56"/>
      <c r="B5" s="56" t="s">
        <v>46</v>
      </c>
    </row>
    <row r="6" spans="1:24" s="36" customFormat="1" ht="30.6" customHeight="1" x14ac:dyDescent="0.2">
      <c r="A6" s="35"/>
      <c r="B6" s="52"/>
    </row>
    <row r="7" spans="1:24" s="36" customFormat="1" ht="28.5" customHeight="1" x14ac:dyDescent="0.2">
      <c r="A7" s="56"/>
      <c r="B7" s="56" t="s">
        <v>91</v>
      </c>
      <c r="C7" s="39"/>
    </row>
    <row r="8" spans="1:24" s="36" customFormat="1" ht="38.450000000000003" customHeight="1" x14ac:dyDescent="0.2">
      <c r="A8" s="37"/>
      <c r="B8" s="55" t="s">
        <v>105</v>
      </c>
      <c r="C8" s="39"/>
    </row>
    <row r="9" spans="1:24" s="36" customFormat="1" ht="24" customHeight="1" x14ac:dyDescent="0.2">
      <c r="A9" s="37"/>
      <c r="B9" s="54"/>
      <c r="C9" s="39"/>
    </row>
    <row r="10" spans="1:24" s="36" customFormat="1" ht="17.25" x14ac:dyDescent="0.3">
      <c r="A10" s="37"/>
      <c r="B10" s="40" t="s">
        <v>73</v>
      </c>
      <c r="C10" s="39"/>
    </row>
    <row r="11" spans="1:24" s="36" customFormat="1" ht="17.25" x14ac:dyDescent="0.3">
      <c r="A11" s="37"/>
      <c r="B11" s="41" t="s">
        <v>65</v>
      </c>
      <c r="C11" s="39"/>
    </row>
    <row r="12" spans="1:24" s="36" customFormat="1" ht="17.25" x14ac:dyDescent="0.3">
      <c r="A12" s="37"/>
      <c r="B12" s="41" t="s">
        <v>1</v>
      </c>
      <c r="C12" s="39"/>
    </row>
    <row r="13" spans="1:24" s="43" customFormat="1" ht="17.25" x14ac:dyDescent="0.3">
      <c r="A13" s="37"/>
      <c r="B13" s="41" t="s">
        <v>63</v>
      </c>
      <c r="C13" s="42"/>
    </row>
    <row r="14" spans="1:24" s="36" customFormat="1" ht="18" customHeight="1" x14ac:dyDescent="0.3">
      <c r="A14" s="37"/>
      <c r="B14" s="44" t="s">
        <v>64</v>
      </c>
      <c r="C14" s="39"/>
    </row>
    <row r="15" spans="1:24" s="36" customFormat="1" ht="18" customHeight="1" x14ac:dyDescent="0.3">
      <c r="A15" s="37"/>
      <c r="B15" s="44"/>
      <c r="C15" s="39"/>
    </row>
    <row r="16" spans="1:24" s="36" customFormat="1" ht="18" customHeight="1" x14ac:dyDescent="0.2">
      <c r="A16" s="37"/>
      <c r="B16" s="45" t="s">
        <v>62</v>
      </c>
      <c r="C16" s="39"/>
    </row>
    <row r="17" spans="1:3" s="36" customFormat="1" ht="18" customHeight="1" x14ac:dyDescent="0.2">
      <c r="A17" s="37"/>
      <c r="B17" s="45"/>
      <c r="C17" s="39"/>
    </row>
    <row r="18" spans="1:3" s="36" customFormat="1" ht="18" customHeight="1" x14ac:dyDescent="0.2">
      <c r="A18" s="37"/>
      <c r="B18" s="46" t="s">
        <v>74</v>
      </c>
      <c r="C18" s="39"/>
    </row>
    <row r="19" spans="1:3" s="36" customFormat="1" ht="18" customHeight="1" x14ac:dyDescent="0.2">
      <c r="A19" s="37"/>
      <c r="B19" s="46"/>
      <c r="C19" s="39"/>
    </row>
    <row r="20" spans="1:3" s="36" customFormat="1" ht="18" customHeight="1" x14ac:dyDescent="0.2">
      <c r="A20" s="37"/>
      <c r="B20" s="45" t="s">
        <v>75</v>
      </c>
      <c r="C20" s="39"/>
    </row>
    <row r="21" spans="1:3" s="36" customFormat="1" ht="18" customHeight="1" x14ac:dyDescent="0.2">
      <c r="A21" s="37"/>
      <c r="B21" s="45" t="s">
        <v>76</v>
      </c>
      <c r="C21" s="39"/>
    </row>
    <row r="22" spans="1:3" s="36" customFormat="1" ht="18" customHeight="1" x14ac:dyDescent="0.2">
      <c r="A22" s="37"/>
      <c r="B22" s="45" t="s">
        <v>77</v>
      </c>
      <c r="C22" s="39"/>
    </row>
    <row r="23" spans="1:3" s="36" customFormat="1" ht="18" customHeight="1" x14ac:dyDescent="0.2">
      <c r="A23" s="37"/>
      <c r="B23" s="45" t="s">
        <v>78</v>
      </c>
      <c r="C23" s="39"/>
    </row>
    <row r="24" spans="1:3" s="36" customFormat="1" ht="18" customHeight="1" x14ac:dyDescent="0.2">
      <c r="A24" s="37"/>
      <c r="B24" s="45" t="s">
        <v>79</v>
      </c>
      <c r="C24" s="39"/>
    </row>
    <row r="25" spans="1:3" s="36" customFormat="1" ht="18" customHeight="1" x14ac:dyDescent="0.2">
      <c r="A25" s="37"/>
      <c r="B25" s="45"/>
      <c r="C25" s="39"/>
    </row>
    <row r="26" spans="1:3" s="36" customFormat="1" ht="18" customHeight="1" x14ac:dyDescent="0.2">
      <c r="A26" s="37"/>
      <c r="B26" s="45" t="s">
        <v>101</v>
      </c>
      <c r="C26" s="39"/>
    </row>
    <row r="27" spans="1:3" s="36" customFormat="1" ht="18" customHeight="1" x14ac:dyDescent="0.2">
      <c r="A27" s="37"/>
      <c r="B27" s="45"/>
      <c r="C27" s="39"/>
    </row>
    <row r="28" spans="1:3" s="36" customFormat="1" ht="18" customHeight="1" x14ac:dyDescent="0.2">
      <c r="A28" s="37"/>
      <c r="B28" s="46" t="s">
        <v>96</v>
      </c>
      <c r="C28" s="39"/>
    </row>
    <row r="29" spans="1:3" s="36" customFormat="1" ht="18" customHeight="1" x14ac:dyDescent="0.2">
      <c r="A29" s="37"/>
      <c r="B29" s="45" t="s">
        <v>55</v>
      </c>
      <c r="C29" s="39"/>
    </row>
    <row r="30" spans="1:3" s="36" customFormat="1" ht="18" customHeight="1" x14ac:dyDescent="0.2">
      <c r="A30" s="37"/>
      <c r="B30" s="45" t="s">
        <v>56</v>
      </c>
      <c r="C30" s="39"/>
    </row>
    <row r="31" spans="1:3" s="36" customFormat="1" ht="18" customHeight="1" x14ac:dyDescent="0.2">
      <c r="A31" s="37"/>
      <c r="B31" s="45" t="s">
        <v>57</v>
      </c>
      <c r="C31" s="39"/>
    </row>
    <row r="32" spans="1:3" s="36" customFormat="1" ht="18" customHeight="1" x14ac:dyDescent="0.2">
      <c r="A32" s="37"/>
      <c r="B32" s="45" t="s">
        <v>58</v>
      </c>
      <c r="C32" s="39"/>
    </row>
    <row r="33" spans="1:3" s="36" customFormat="1" ht="18" customHeight="1" x14ac:dyDescent="0.2">
      <c r="A33" s="37"/>
      <c r="B33" s="45" t="s">
        <v>59</v>
      </c>
      <c r="C33" s="39"/>
    </row>
    <row r="34" spans="1:3" s="36" customFormat="1" ht="18" customHeight="1" x14ac:dyDescent="0.2">
      <c r="A34" s="37"/>
      <c r="B34" s="45" t="s">
        <v>61</v>
      </c>
      <c r="C34" s="39"/>
    </row>
    <row r="35" spans="1:3" s="36" customFormat="1" ht="18" customHeight="1" x14ac:dyDescent="0.2">
      <c r="A35" s="37"/>
      <c r="B35" s="45" t="s">
        <v>60</v>
      </c>
      <c r="C35" s="39"/>
    </row>
    <row r="36" spans="1:3" s="36" customFormat="1" ht="18" customHeight="1" x14ac:dyDescent="0.2">
      <c r="A36" s="37"/>
      <c r="B36" s="45"/>
      <c r="C36" s="39"/>
    </row>
    <row r="37" spans="1:3" s="36" customFormat="1" ht="36.6" customHeight="1" x14ac:dyDescent="0.2">
      <c r="A37" s="37"/>
      <c r="B37" s="45" t="s">
        <v>102</v>
      </c>
      <c r="C37" s="39"/>
    </row>
    <row r="38" spans="1:3" s="36" customFormat="1" ht="18" customHeight="1" x14ac:dyDescent="0.2">
      <c r="A38" s="37"/>
      <c r="B38" s="45"/>
      <c r="C38" s="39"/>
    </row>
    <row r="39" spans="1:3" s="36" customFormat="1" ht="18" customHeight="1" x14ac:dyDescent="0.2">
      <c r="A39" s="56"/>
      <c r="B39" s="56" t="s">
        <v>92</v>
      </c>
      <c r="C39" s="39"/>
    </row>
    <row r="40" spans="1:3" s="36" customFormat="1" ht="31.9" customHeight="1" x14ac:dyDescent="0.2">
      <c r="A40" s="37"/>
      <c r="B40" s="55" t="s">
        <v>106</v>
      </c>
      <c r="C40" s="39"/>
    </row>
    <row r="41" spans="1:3" s="36" customFormat="1" ht="18" customHeight="1" x14ac:dyDescent="0.2">
      <c r="A41" s="37"/>
      <c r="B41" s="55" t="s">
        <v>80</v>
      </c>
      <c r="C41" s="39"/>
    </row>
    <row r="42" spans="1:3" s="36" customFormat="1" ht="17.25" x14ac:dyDescent="0.2">
      <c r="A42" s="37"/>
      <c r="B42" s="47"/>
    </row>
    <row r="43" spans="1:3" s="36" customFormat="1" ht="17.25" x14ac:dyDescent="0.2">
      <c r="A43" s="56"/>
      <c r="B43" s="57" t="s">
        <v>72</v>
      </c>
    </row>
    <row r="44" spans="1:3" s="36" customFormat="1" ht="51.75" x14ac:dyDescent="0.3">
      <c r="A44" s="48"/>
      <c r="B44" s="40" t="s">
        <v>66</v>
      </c>
    </row>
    <row r="45" spans="1:3" s="36" customFormat="1" ht="17.25" x14ac:dyDescent="0.2">
      <c r="A45" s="37"/>
      <c r="B45" s="38" t="s">
        <v>2</v>
      </c>
    </row>
    <row r="46" spans="1:3" s="36" customFormat="1" ht="17.25" x14ac:dyDescent="0.2">
      <c r="A46" s="37"/>
      <c r="B46" s="38" t="s">
        <v>3</v>
      </c>
    </row>
    <row r="47" spans="1:3" s="36" customFormat="1" ht="17.25" x14ac:dyDescent="0.2">
      <c r="A47" s="37"/>
      <c r="B47" s="38" t="s">
        <v>4</v>
      </c>
    </row>
    <row r="48" spans="1:3" s="36" customFormat="1" ht="17.25" x14ac:dyDescent="0.2">
      <c r="A48" s="37"/>
      <c r="B48" s="38"/>
    </row>
    <row r="49" spans="1:3" s="36" customFormat="1" ht="17.25" x14ac:dyDescent="0.3">
      <c r="A49" s="37"/>
      <c r="B49" s="49" t="s">
        <v>5</v>
      </c>
    </row>
    <row r="50" spans="1:3" s="36" customFormat="1" ht="17.25" x14ac:dyDescent="0.3">
      <c r="A50" s="37"/>
      <c r="B50" s="49"/>
    </row>
    <row r="51" spans="1:3" s="36" customFormat="1" ht="17.25" x14ac:dyDescent="0.2">
      <c r="A51" s="56"/>
      <c r="B51" s="56" t="s">
        <v>81</v>
      </c>
    </row>
    <row r="52" spans="1:3" s="36" customFormat="1" ht="17.25" x14ac:dyDescent="0.3">
      <c r="A52" s="50">
        <v>1</v>
      </c>
      <c r="B52" s="51" t="s">
        <v>93</v>
      </c>
    </row>
    <row r="53" spans="1:3" s="36" customFormat="1" ht="17.25" x14ac:dyDescent="0.2">
      <c r="A53" s="50"/>
      <c r="B53" s="47"/>
    </row>
    <row r="54" spans="1:3" ht="17.25" x14ac:dyDescent="0.2">
      <c r="A54" s="100">
        <v>2</v>
      </c>
      <c r="B54" s="47" t="s">
        <v>94</v>
      </c>
      <c r="C54" s="36"/>
    </row>
    <row r="55" spans="1:3" ht="17.25" x14ac:dyDescent="0.2">
      <c r="A55" s="100"/>
      <c r="B55" s="129"/>
      <c r="C55" s="129"/>
    </row>
    <row r="56" spans="1:3" ht="17.25" x14ac:dyDescent="0.2">
      <c r="A56" s="100">
        <v>3</v>
      </c>
      <c r="B56" s="36" t="s">
        <v>95</v>
      </c>
      <c r="C56" s="36"/>
    </row>
    <row r="57" spans="1:3" ht="17.25" x14ac:dyDescent="0.2">
      <c r="A57" s="100"/>
      <c r="B57" s="36"/>
      <c r="C57" s="36"/>
    </row>
    <row r="58" spans="1:3" ht="17.25" x14ac:dyDescent="0.2">
      <c r="A58" s="100">
        <v>4</v>
      </c>
      <c r="B58" s="36" t="s">
        <v>103</v>
      </c>
      <c r="C58" s="36"/>
    </row>
    <row r="59" spans="1:3" ht="17.25" x14ac:dyDescent="0.2">
      <c r="A59" s="100"/>
      <c r="B59" s="36"/>
      <c r="C59" s="36"/>
    </row>
    <row r="60" spans="1:3" ht="17.25" x14ac:dyDescent="0.2">
      <c r="A60" s="100">
        <v>5</v>
      </c>
      <c r="B60" s="36" t="s">
        <v>98</v>
      </c>
      <c r="C60" s="36"/>
    </row>
    <row r="61" spans="1:3" ht="17.25" x14ac:dyDescent="0.2">
      <c r="A61" s="100"/>
      <c r="B61" s="36"/>
      <c r="C61" s="36"/>
    </row>
    <row r="62" spans="1:3" ht="17.25" x14ac:dyDescent="0.2">
      <c r="A62" s="100">
        <v>6</v>
      </c>
      <c r="B62" s="36" t="s">
        <v>104</v>
      </c>
      <c r="C62" s="36"/>
    </row>
  </sheetData>
  <customSheetViews>
    <customSheetView guid="{E73C8034-5EAA-4085-AD25-002EC3B2B159}" showPageBreaks="1" view="pageLayout" topLeftCell="A13">
      <selection activeCell="A4" sqref="A4"/>
      <pageMargins left="0.75" right="0.75" top="1.25" bottom="1" header="0.5" footer="0.5"/>
      <pageSetup orientation="landscape" r:id="rId1"/>
      <headerFooter alignWithMargins="0">
        <oddHeader>&amp;CDepartment of Information Resources
(insert RFO Name here)
Request for Offer DIR-TSO-TMP-XXX</oddHeader>
      </headerFooter>
    </customSheetView>
    <customSheetView guid="{1C9D9B30-65D1-41AD-9659-9533F2398526}" showPageBreaks="1" view="pageLayout">
      <selection activeCell="A4" sqref="A4"/>
      <pageMargins left="0.75" right="0.75" top="1.25" bottom="1" header="0.5" footer="0.5"/>
      <pageSetup orientation="landscape" r:id="rId2"/>
      <headerFooter alignWithMargins="0">
        <oddHeader>&amp;CDepartment of Information Resources
(insert RFO Name here)
Request for Offer DIR-TSO-TMP-XXX</oddHeader>
      </headerFooter>
    </customSheetView>
    <customSheetView guid="{420C20D6-9E2C-4961-A971-E7A85C7C85AD}">
      <selection activeCell="A24" sqref="A24"/>
      <pageMargins left="0.75" right="0.75" top="1.25" bottom="1" header="0.5" footer="0.5"/>
      <pageSetup orientation="landscape" r:id="rId3"/>
      <headerFooter alignWithMargins="0">
        <oddHeader>&amp;CDepartment of Information Resources
(insert RFO Name here)
Request for Offer DIR-SDD-TMP-XXX</oddHeader>
      </headerFooter>
    </customSheetView>
    <customSheetView guid="{781671E6-4A9A-4A6C-A524-78B659C1A1FC}">
      <selection activeCell="A4" sqref="A4"/>
      <pageMargins left="0.75" right="0.75" top="1.25" bottom="1" header="0.5" footer="0.5"/>
      <pageSetup orientation="landscape" r:id="rId4"/>
      <headerFooter alignWithMargins="0">
        <oddHeader>&amp;CDepartment of Information Resources
(insert RFO Name here)
Request for Offer DIR-SDD-TMP-XXX</oddHeader>
      </headerFooter>
    </customSheetView>
    <customSheetView guid="{F569DC36-5532-49D4-9458-A3582E0841B9}" showPageBreaks="1" view="pageLayout" topLeftCell="A13">
      <selection activeCell="A4" sqref="A4"/>
      <pageMargins left="0.75" right="0.75" top="1.25" bottom="1" header="0.5" footer="0.5"/>
      <pageSetup orientation="landscape" r:id="rId5"/>
      <headerFooter alignWithMargins="0">
        <oddHeader>&amp;CDepartment of Information Resources
(insert RFO Name here)
Request for Offer DIR-TSO-TMP-XXX</oddHeader>
      </headerFooter>
    </customSheetView>
  </customSheetViews>
  <mergeCells count="3">
    <mergeCell ref="B55:C55"/>
    <mergeCell ref="A1:B1"/>
    <mergeCell ref="A3:B3"/>
  </mergeCells>
  <phoneticPr fontId="0" type="noConversion"/>
  <pageMargins left="0.25" right="0.25" top="0.75" bottom="0.75" header="0.3" footer="0.3"/>
  <pageSetup scale="84" fitToHeight="0" orientation="landscape" r:id="rId6"/>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DD522-680F-4C1E-9953-534E5EB7EEB2}">
  <sheetPr>
    <tabColor theme="3" tint="-0.249977111117893"/>
    <pageSetUpPr fitToPage="1"/>
  </sheetPr>
  <dimension ref="A1:AO590"/>
  <sheetViews>
    <sheetView tabSelected="1" topLeftCell="D4" zoomScale="70" zoomScaleNormal="70" workbookViewId="0">
      <selection activeCell="O10" sqref="O10"/>
    </sheetView>
  </sheetViews>
  <sheetFormatPr defaultColWidth="19.42578125" defaultRowHeight="16.5" x14ac:dyDescent="0.3"/>
  <cols>
    <col min="1" max="1" width="15.7109375" style="8" customWidth="1"/>
    <col min="2" max="2" width="24.28515625" style="8" customWidth="1"/>
    <col min="3" max="3" width="63.140625" style="8" customWidth="1"/>
    <col min="4" max="4" width="57.7109375" style="8" customWidth="1"/>
    <col min="5" max="5" width="77.140625" style="124" customWidth="1"/>
    <col min="6" max="6" width="34.42578125" style="125" customWidth="1"/>
    <col min="7" max="7" width="33.85546875" style="34" customWidth="1"/>
    <col min="8" max="8" width="16.7109375" style="34" customWidth="1"/>
    <col min="9" max="10" width="20.42578125" style="8" customWidth="1"/>
    <col min="11" max="11" width="14.42578125" style="25" customWidth="1"/>
    <col min="12" max="12" width="18.85546875" style="26" customWidth="1"/>
    <col min="13" max="13" width="18.28515625" style="25" customWidth="1"/>
    <col min="14" max="41" width="19.42578125" style="8"/>
    <col min="42" max="16384" width="19.42578125" style="9"/>
  </cols>
  <sheetData>
    <row r="1" spans="1:41" ht="25.5" x14ac:dyDescent="0.25">
      <c r="A1" s="134"/>
      <c r="B1" s="134"/>
      <c r="C1" s="134"/>
      <c r="D1" s="134"/>
      <c r="E1" s="134"/>
      <c r="F1" s="134"/>
      <c r="G1" s="134"/>
      <c r="H1" s="134"/>
      <c r="I1" s="134"/>
      <c r="J1" s="134"/>
      <c r="K1" s="134"/>
      <c r="L1" s="134"/>
      <c r="M1" s="134"/>
    </row>
    <row r="2" spans="1:41" ht="25.5" x14ac:dyDescent="0.25">
      <c r="A2" s="134"/>
      <c r="B2" s="134"/>
      <c r="C2" s="134"/>
      <c r="D2" s="134"/>
      <c r="E2" s="134"/>
      <c r="F2" s="134"/>
      <c r="G2" s="134"/>
      <c r="H2" s="134"/>
      <c r="I2" s="134"/>
      <c r="J2" s="134"/>
      <c r="K2" s="134"/>
      <c r="L2" s="134"/>
      <c r="M2" s="134"/>
    </row>
    <row r="3" spans="1:41" ht="30.75" x14ac:dyDescent="0.25">
      <c r="A3" s="135" t="s">
        <v>87</v>
      </c>
      <c r="B3" s="135"/>
      <c r="C3" s="135"/>
      <c r="D3" s="135"/>
      <c r="E3" s="135"/>
      <c r="F3" s="135"/>
      <c r="G3" s="135"/>
      <c r="H3" s="135"/>
      <c r="I3" s="135"/>
      <c r="J3" s="135"/>
      <c r="K3" s="135"/>
      <c r="L3" s="135"/>
      <c r="M3" s="135"/>
      <c r="N3" s="101"/>
    </row>
    <row r="4" spans="1:41" ht="48" customHeight="1" x14ac:dyDescent="0.25">
      <c r="A4" s="136"/>
      <c r="B4" s="136"/>
      <c r="C4" s="136"/>
      <c r="D4" s="136"/>
      <c r="E4" s="136"/>
      <c r="F4" s="136"/>
      <c r="G4" s="136"/>
      <c r="H4" s="136"/>
      <c r="I4" s="136"/>
      <c r="J4" s="136"/>
      <c r="K4" s="136"/>
      <c r="L4" s="136"/>
      <c r="M4" s="136"/>
    </row>
    <row r="5" spans="1:41" ht="20.25" x14ac:dyDescent="0.35">
      <c r="A5" s="137" t="s">
        <v>9</v>
      </c>
      <c r="B5" s="137"/>
      <c r="C5" s="137"/>
      <c r="D5" s="137"/>
      <c r="E5" s="137"/>
      <c r="F5" s="137"/>
      <c r="G5" s="137"/>
      <c r="H5" s="137"/>
      <c r="I5" s="137"/>
      <c r="J5" s="137"/>
      <c r="K5" s="137"/>
      <c r="L5" s="137"/>
      <c r="M5" s="137"/>
    </row>
    <row r="6" spans="1:41" ht="78.75" customHeight="1" x14ac:dyDescent="0.25">
      <c r="A6" s="133" t="s">
        <v>89</v>
      </c>
      <c r="B6" s="133"/>
      <c r="C6" s="133"/>
      <c r="D6" s="133"/>
      <c r="E6" s="133"/>
      <c r="F6" s="133"/>
      <c r="G6" s="133"/>
      <c r="H6" s="133"/>
      <c r="I6" s="133"/>
      <c r="J6" s="133"/>
      <c r="K6" s="133"/>
      <c r="L6" s="133"/>
      <c r="M6" s="133"/>
    </row>
    <row r="7" spans="1:41" s="14" customFormat="1" ht="69" x14ac:dyDescent="0.3">
      <c r="A7" s="10" t="s">
        <v>34</v>
      </c>
      <c r="B7" s="10" t="s">
        <v>35</v>
      </c>
      <c r="C7" s="10" t="s">
        <v>49</v>
      </c>
      <c r="D7" s="10" t="s">
        <v>122</v>
      </c>
      <c r="E7" s="10" t="s">
        <v>6</v>
      </c>
      <c r="F7" s="10" t="s">
        <v>48</v>
      </c>
      <c r="G7" s="10" t="s">
        <v>54</v>
      </c>
      <c r="H7" s="10" t="s">
        <v>99</v>
      </c>
      <c r="I7" s="10" t="s">
        <v>11</v>
      </c>
      <c r="J7" s="10" t="s">
        <v>120</v>
      </c>
      <c r="K7" s="11" t="s">
        <v>0</v>
      </c>
      <c r="L7" s="12" t="s">
        <v>12</v>
      </c>
      <c r="M7" s="11" t="s">
        <v>16</v>
      </c>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row>
    <row r="8" spans="1:41" ht="55.15" customHeight="1" x14ac:dyDescent="0.25">
      <c r="A8" s="63" t="s">
        <v>83</v>
      </c>
      <c r="B8" s="63" t="s">
        <v>51</v>
      </c>
      <c r="C8" s="63" t="s">
        <v>52</v>
      </c>
      <c r="D8" s="63" t="s">
        <v>126</v>
      </c>
      <c r="E8" s="64" t="s">
        <v>7</v>
      </c>
      <c r="F8" s="128" t="s">
        <v>8</v>
      </c>
      <c r="G8" s="65" t="s">
        <v>47</v>
      </c>
      <c r="H8" s="65"/>
      <c r="I8" s="66" t="s">
        <v>50</v>
      </c>
      <c r="J8" s="66" t="s">
        <v>121</v>
      </c>
      <c r="K8" s="67">
        <v>1000</v>
      </c>
      <c r="L8" s="68">
        <v>0.3</v>
      </c>
      <c r="M8" s="69">
        <f>K8*(1-L8)*(1+0.75%)</f>
        <v>705.25</v>
      </c>
      <c r="N8" s="15"/>
      <c r="AO8" s="9"/>
    </row>
    <row r="9" spans="1:41" ht="55.15" customHeight="1" x14ac:dyDescent="0.25">
      <c r="A9" s="16" t="s">
        <v>107</v>
      </c>
      <c r="B9" s="17" t="s">
        <v>589</v>
      </c>
      <c r="C9" s="17" t="s">
        <v>108</v>
      </c>
      <c r="D9" s="111" t="s">
        <v>123</v>
      </c>
      <c r="E9" s="112" t="s">
        <v>127</v>
      </c>
      <c r="F9" s="111" t="s">
        <v>109</v>
      </c>
      <c r="G9" s="58"/>
      <c r="H9" s="22"/>
      <c r="I9" s="23" t="s">
        <v>50</v>
      </c>
      <c r="J9" s="23" t="s">
        <v>121</v>
      </c>
      <c r="K9" s="113">
        <v>44</v>
      </c>
      <c r="L9" s="24">
        <v>0.05</v>
      </c>
      <c r="M9" s="59">
        <f t="shared" ref="M9:M17" si="0">K9*(1-L9)*(1+0.75%)</f>
        <v>42.113500000000002</v>
      </c>
      <c r="AO9" s="9"/>
    </row>
    <row r="10" spans="1:41" ht="55.15" customHeight="1" x14ac:dyDescent="0.25">
      <c r="A10" s="16" t="s">
        <v>107</v>
      </c>
      <c r="B10" s="17" t="s">
        <v>589</v>
      </c>
      <c r="C10" s="17" t="s">
        <v>108</v>
      </c>
      <c r="D10" s="111" t="s">
        <v>123</v>
      </c>
      <c r="E10" s="112" t="s">
        <v>115</v>
      </c>
      <c r="F10" s="111" t="s">
        <v>110</v>
      </c>
      <c r="G10" s="58"/>
      <c r="H10" s="22"/>
      <c r="I10" s="23" t="s">
        <v>50</v>
      </c>
      <c r="J10" s="23" t="s">
        <v>121</v>
      </c>
      <c r="K10" s="113">
        <v>36.5</v>
      </c>
      <c r="L10" s="24">
        <v>0.05</v>
      </c>
      <c r="M10" s="59">
        <f t="shared" si="0"/>
        <v>34.935062500000001</v>
      </c>
      <c r="AO10" s="9"/>
    </row>
    <row r="11" spans="1:41" ht="55.15" customHeight="1" x14ac:dyDescent="0.25">
      <c r="A11" s="16" t="s">
        <v>107</v>
      </c>
      <c r="B11" s="17" t="s">
        <v>589</v>
      </c>
      <c r="C11" s="17" t="s">
        <v>108</v>
      </c>
      <c r="D11" s="111" t="s">
        <v>123</v>
      </c>
      <c r="E11" s="112" t="s">
        <v>116</v>
      </c>
      <c r="F11" s="111" t="s">
        <v>111</v>
      </c>
      <c r="G11" s="58"/>
      <c r="H11" s="22"/>
      <c r="I11" s="23" t="s">
        <v>50</v>
      </c>
      <c r="J11" s="23" t="s">
        <v>121</v>
      </c>
      <c r="K11" s="113">
        <v>32</v>
      </c>
      <c r="L11" s="24">
        <v>0.05</v>
      </c>
      <c r="M11" s="59">
        <f t="shared" si="0"/>
        <v>30.628</v>
      </c>
      <c r="AO11" s="9"/>
    </row>
    <row r="12" spans="1:41" s="20" customFormat="1" ht="55.15" customHeight="1" x14ac:dyDescent="0.25">
      <c r="A12" s="16" t="s">
        <v>107</v>
      </c>
      <c r="B12" s="17" t="s">
        <v>589</v>
      </c>
      <c r="C12" s="17" t="s">
        <v>108</v>
      </c>
      <c r="D12" s="111" t="s">
        <v>123</v>
      </c>
      <c r="E12" s="112" t="s">
        <v>117</v>
      </c>
      <c r="F12" s="111" t="s">
        <v>112</v>
      </c>
      <c r="G12" s="58"/>
      <c r="H12" s="60"/>
      <c r="I12" s="23" t="s">
        <v>50</v>
      </c>
      <c r="J12" s="23" t="s">
        <v>121</v>
      </c>
      <c r="K12" s="113">
        <v>30.5</v>
      </c>
      <c r="L12" s="24">
        <v>0.05</v>
      </c>
      <c r="M12" s="59">
        <f t="shared" si="0"/>
        <v>29.1923125</v>
      </c>
      <c r="N12" s="8"/>
      <c r="O12" s="8"/>
      <c r="P12" s="8"/>
      <c r="Q12" s="8"/>
      <c r="R12" s="8"/>
      <c r="S12" s="8"/>
      <c r="T12" s="8"/>
      <c r="U12" s="8"/>
      <c r="V12" s="8"/>
      <c r="W12" s="8"/>
      <c r="X12" s="8"/>
      <c r="Y12" s="8"/>
      <c r="Z12" s="8"/>
      <c r="AA12" s="8"/>
      <c r="AB12" s="8"/>
      <c r="AC12" s="8"/>
      <c r="AD12" s="8"/>
      <c r="AE12" s="8"/>
      <c r="AF12" s="8"/>
      <c r="AG12" s="8"/>
      <c r="AH12" s="8"/>
      <c r="AI12" s="8"/>
      <c r="AJ12" s="8"/>
      <c r="AK12" s="8"/>
    </row>
    <row r="13" spans="1:41" s="20" customFormat="1" ht="55.15" customHeight="1" x14ac:dyDescent="0.25">
      <c r="A13" s="16" t="s">
        <v>107</v>
      </c>
      <c r="B13" s="17" t="s">
        <v>589</v>
      </c>
      <c r="C13" s="17" t="s">
        <v>108</v>
      </c>
      <c r="D13" s="111" t="s">
        <v>123</v>
      </c>
      <c r="E13" s="112" t="s">
        <v>118</v>
      </c>
      <c r="F13" s="111" t="s">
        <v>113</v>
      </c>
      <c r="G13" s="58"/>
      <c r="H13" s="60"/>
      <c r="I13" s="23" t="s">
        <v>50</v>
      </c>
      <c r="J13" s="23" t="s">
        <v>121</v>
      </c>
      <c r="K13" s="113">
        <v>29</v>
      </c>
      <c r="L13" s="24">
        <v>0.05</v>
      </c>
      <c r="M13" s="59">
        <f t="shared" si="0"/>
        <v>27.756625</v>
      </c>
      <c r="N13" s="8"/>
      <c r="O13" s="8"/>
      <c r="P13" s="8"/>
      <c r="Q13" s="8"/>
      <c r="R13" s="8"/>
      <c r="S13" s="8"/>
      <c r="T13" s="8"/>
      <c r="U13" s="8"/>
      <c r="V13" s="8"/>
      <c r="W13" s="8"/>
      <c r="X13" s="8"/>
      <c r="Y13" s="8"/>
      <c r="Z13" s="8"/>
      <c r="AA13" s="8"/>
      <c r="AB13" s="8"/>
      <c r="AC13" s="8"/>
      <c r="AD13" s="8"/>
      <c r="AE13" s="8"/>
      <c r="AF13" s="8"/>
      <c r="AG13" s="8"/>
      <c r="AH13" s="8"/>
      <c r="AI13" s="8"/>
      <c r="AJ13" s="8"/>
      <c r="AK13" s="8"/>
    </row>
    <row r="14" spans="1:41" s="20" customFormat="1" ht="55.15" customHeight="1" x14ac:dyDescent="0.25">
      <c r="A14" s="16" t="s">
        <v>107</v>
      </c>
      <c r="B14" s="17" t="s">
        <v>589</v>
      </c>
      <c r="C14" s="17" t="s">
        <v>108</v>
      </c>
      <c r="D14" s="111" t="s">
        <v>123</v>
      </c>
      <c r="E14" s="112" t="s">
        <v>119</v>
      </c>
      <c r="F14" s="111" t="s">
        <v>114</v>
      </c>
      <c r="G14" s="58"/>
      <c r="H14" s="60"/>
      <c r="I14" s="23" t="s">
        <v>50</v>
      </c>
      <c r="J14" s="23" t="s">
        <v>121</v>
      </c>
      <c r="K14" s="113">
        <v>27.5</v>
      </c>
      <c r="L14" s="24">
        <v>0.05</v>
      </c>
      <c r="M14" s="59">
        <f t="shared" si="0"/>
        <v>26.320937500000003</v>
      </c>
      <c r="N14" s="8"/>
      <c r="O14" s="8"/>
      <c r="P14" s="8"/>
      <c r="Q14" s="8"/>
      <c r="R14" s="8"/>
      <c r="S14" s="8"/>
      <c r="T14" s="8"/>
      <c r="U14" s="8"/>
      <c r="V14" s="8"/>
      <c r="W14" s="8"/>
      <c r="X14" s="8"/>
      <c r="Y14" s="8"/>
      <c r="Z14" s="8"/>
      <c r="AA14" s="8"/>
      <c r="AB14" s="8"/>
      <c r="AC14" s="8"/>
      <c r="AD14" s="8"/>
      <c r="AE14" s="8"/>
      <c r="AF14" s="8"/>
      <c r="AG14" s="8"/>
      <c r="AH14" s="8"/>
      <c r="AI14" s="8"/>
      <c r="AJ14" s="8"/>
      <c r="AK14" s="8"/>
    </row>
    <row r="15" spans="1:41" s="20" customFormat="1" ht="55.15" customHeight="1" x14ac:dyDescent="0.25">
      <c r="A15" s="16" t="s">
        <v>107</v>
      </c>
      <c r="B15" s="17" t="s">
        <v>589</v>
      </c>
      <c r="C15" s="17" t="s">
        <v>165</v>
      </c>
      <c r="D15" s="111" t="s">
        <v>129</v>
      </c>
      <c r="E15" s="112" t="s">
        <v>128</v>
      </c>
      <c r="F15" s="111" t="s">
        <v>130</v>
      </c>
      <c r="G15" s="58"/>
      <c r="H15" s="60"/>
      <c r="I15" s="23" t="s">
        <v>50</v>
      </c>
      <c r="J15" s="23" t="s">
        <v>121</v>
      </c>
      <c r="K15" s="113">
        <v>75.5</v>
      </c>
      <c r="L15" s="24">
        <v>0.05</v>
      </c>
      <c r="M15" s="59">
        <f t="shared" si="0"/>
        <v>72.262937499999992</v>
      </c>
      <c r="N15" s="8"/>
      <c r="O15" s="8"/>
      <c r="P15" s="8"/>
      <c r="Q15" s="8"/>
      <c r="R15" s="8"/>
      <c r="S15" s="8"/>
      <c r="T15" s="8"/>
      <c r="U15" s="8"/>
      <c r="V15" s="8"/>
      <c r="W15" s="8"/>
      <c r="X15" s="8"/>
      <c r="Y15" s="8"/>
      <c r="Z15" s="8"/>
      <c r="AA15" s="8"/>
      <c r="AB15" s="8"/>
      <c r="AC15" s="8"/>
      <c r="AD15" s="8"/>
      <c r="AE15" s="8"/>
      <c r="AF15" s="8"/>
      <c r="AG15" s="8"/>
      <c r="AH15" s="8"/>
      <c r="AI15" s="8"/>
      <c r="AJ15" s="8"/>
      <c r="AK15" s="8"/>
    </row>
    <row r="16" spans="1:41" s="20" customFormat="1" ht="55.15" customHeight="1" x14ac:dyDescent="0.25">
      <c r="A16" s="16" t="s">
        <v>107</v>
      </c>
      <c r="B16" s="17" t="s">
        <v>589</v>
      </c>
      <c r="C16" s="17" t="s">
        <v>165</v>
      </c>
      <c r="D16" s="111" t="s">
        <v>129</v>
      </c>
      <c r="E16" s="112" t="s">
        <v>124</v>
      </c>
      <c r="F16" s="111" t="s">
        <v>131</v>
      </c>
      <c r="G16" s="58"/>
      <c r="H16" s="60"/>
      <c r="I16" s="23" t="s">
        <v>50</v>
      </c>
      <c r="J16" s="23" t="s">
        <v>121</v>
      </c>
      <c r="K16" s="113">
        <v>62.5</v>
      </c>
      <c r="L16" s="24">
        <v>0.05</v>
      </c>
      <c r="M16" s="59">
        <f t="shared" si="0"/>
        <v>59.820312500000007</v>
      </c>
      <c r="N16" s="8"/>
      <c r="O16" s="8"/>
      <c r="P16" s="8"/>
      <c r="Q16" s="8"/>
      <c r="R16" s="8"/>
      <c r="S16" s="8"/>
      <c r="T16" s="8"/>
      <c r="U16" s="8"/>
      <c r="V16" s="8"/>
      <c r="W16" s="8"/>
      <c r="X16" s="8"/>
      <c r="Y16" s="8"/>
      <c r="Z16" s="8"/>
      <c r="AA16" s="8"/>
      <c r="AB16" s="8"/>
      <c r="AC16" s="8"/>
      <c r="AD16" s="8"/>
      <c r="AE16" s="8"/>
      <c r="AF16" s="8"/>
      <c r="AG16" s="8"/>
      <c r="AH16" s="8"/>
      <c r="AI16" s="8"/>
      <c r="AJ16" s="8"/>
      <c r="AK16" s="8"/>
    </row>
    <row r="17" spans="1:41" ht="55.15" customHeight="1" x14ac:dyDescent="0.25">
      <c r="A17" s="16" t="s">
        <v>107</v>
      </c>
      <c r="B17" s="17" t="s">
        <v>589</v>
      </c>
      <c r="C17" s="17" t="s">
        <v>165</v>
      </c>
      <c r="D17" s="111" t="s">
        <v>129</v>
      </c>
      <c r="E17" s="112" t="s">
        <v>125</v>
      </c>
      <c r="F17" s="111" t="s">
        <v>132</v>
      </c>
      <c r="G17" s="58"/>
      <c r="H17" s="22"/>
      <c r="I17" s="23" t="s">
        <v>50</v>
      </c>
      <c r="J17" s="23" t="s">
        <v>121</v>
      </c>
      <c r="K17" s="113">
        <v>55.5</v>
      </c>
      <c r="L17" s="24">
        <v>0.05</v>
      </c>
      <c r="M17" s="59">
        <f t="shared" si="0"/>
        <v>53.120437499999994</v>
      </c>
      <c r="AO17" s="9"/>
    </row>
    <row r="18" spans="1:41" s="8" customFormat="1" ht="55.15" customHeight="1" x14ac:dyDescent="0.25">
      <c r="A18" s="16" t="s">
        <v>107</v>
      </c>
      <c r="B18" s="17" t="s">
        <v>589</v>
      </c>
      <c r="C18" s="17" t="s">
        <v>165</v>
      </c>
      <c r="D18" s="111" t="s">
        <v>129</v>
      </c>
      <c r="E18" s="112" t="s">
        <v>143</v>
      </c>
      <c r="F18" s="111" t="s">
        <v>133</v>
      </c>
      <c r="G18" s="58"/>
      <c r="H18" s="22"/>
      <c r="I18" s="23" t="s">
        <v>50</v>
      </c>
      <c r="J18" s="23" t="s">
        <v>121</v>
      </c>
      <c r="K18" s="113">
        <v>51</v>
      </c>
      <c r="L18" s="24">
        <v>0.05</v>
      </c>
      <c r="M18" s="59">
        <f t="shared" ref="M18:M109" si="1">K18*(1-L18)*(1+0.75%)</f>
        <v>48.813375000000001</v>
      </c>
    </row>
    <row r="19" spans="1:41" s="8" customFormat="1" ht="55.15" customHeight="1" x14ac:dyDescent="0.25">
      <c r="A19" s="16" t="s">
        <v>107</v>
      </c>
      <c r="B19" s="17" t="s">
        <v>589</v>
      </c>
      <c r="C19" s="17" t="s">
        <v>165</v>
      </c>
      <c r="D19" s="111" t="s">
        <v>129</v>
      </c>
      <c r="E19" s="112" t="s">
        <v>144</v>
      </c>
      <c r="F19" s="111" t="s">
        <v>134</v>
      </c>
      <c r="G19" s="58"/>
      <c r="H19" s="22"/>
      <c r="I19" s="23" t="s">
        <v>50</v>
      </c>
      <c r="J19" s="23" t="s">
        <v>121</v>
      </c>
      <c r="K19" s="113">
        <v>49</v>
      </c>
      <c r="L19" s="24">
        <v>0.05</v>
      </c>
      <c r="M19" s="59">
        <f t="shared" si="1"/>
        <v>46.899124999999998</v>
      </c>
    </row>
    <row r="20" spans="1:41" s="8" customFormat="1" ht="55.15" customHeight="1" x14ac:dyDescent="0.25">
      <c r="A20" s="16" t="s">
        <v>107</v>
      </c>
      <c r="B20" s="17" t="s">
        <v>589</v>
      </c>
      <c r="C20" s="17" t="s">
        <v>165</v>
      </c>
      <c r="D20" s="111" t="s">
        <v>129</v>
      </c>
      <c r="E20" s="112" t="s">
        <v>145</v>
      </c>
      <c r="F20" s="111" t="s">
        <v>135</v>
      </c>
      <c r="G20" s="58"/>
      <c r="H20" s="22"/>
      <c r="I20" s="23" t="s">
        <v>50</v>
      </c>
      <c r="J20" s="23" t="s">
        <v>121</v>
      </c>
      <c r="K20" s="113">
        <v>46.5</v>
      </c>
      <c r="L20" s="24">
        <v>0.05</v>
      </c>
      <c r="M20" s="59">
        <f t="shared" si="1"/>
        <v>44.5063125</v>
      </c>
    </row>
    <row r="21" spans="1:41" s="20" customFormat="1" ht="55.15" customHeight="1" x14ac:dyDescent="0.25">
      <c r="A21" s="19" t="s">
        <v>107</v>
      </c>
      <c r="B21" s="17" t="s">
        <v>589</v>
      </c>
      <c r="C21" s="17" t="s">
        <v>166</v>
      </c>
      <c r="D21" s="111" t="s">
        <v>142</v>
      </c>
      <c r="E21" s="112" t="s">
        <v>146</v>
      </c>
      <c r="F21" s="111" t="s">
        <v>136</v>
      </c>
      <c r="G21" s="58"/>
      <c r="H21" s="60"/>
      <c r="I21" s="61" t="s">
        <v>50</v>
      </c>
      <c r="J21" s="61" t="s">
        <v>121</v>
      </c>
      <c r="K21" s="113">
        <v>120</v>
      </c>
      <c r="L21" s="24">
        <v>0.05</v>
      </c>
      <c r="M21" s="102">
        <f t="shared" si="1"/>
        <v>114.855</v>
      </c>
    </row>
    <row r="22" spans="1:41" s="20" customFormat="1" ht="55.15" customHeight="1" x14ac:dyDescent="0.25">
      <c r="A22" s="19" t="s">
        <v>107</v>
      </c>
      <c r="B22" s="17" t="s">
        <v>589</v>
      </c>
      <c r="C22" s="17" t="s">
        <v>166</v>
      </c>
      <c r="D22" s="111" t="s">
        <v>142</v>
      </c>
      <c r="E22" s="112" t="s">
        <v>147</v>
      </c>
      <c r="F22" s="111" t="s">
        <v>137</v>
      </c>
      <c r="G22" s="58"/>
      <c r="H22" s="60"/>
      <c r="I22" s="61" t="s">
        <v>50</v>
      </c>
      <c r="J22" s="61" t="s">
        <v>121</v>
      </c>
      <c r="K22" s="113">
        <v>97.5</v>
      </c>
      <c r="L22" s="24">
        <v>0.05</v>
      </c>
      <c r="M22" s="102">
        <f t="shared" si="1"/>
        <v>93.319687500000001</v>
      </c>
    </row>
    <row r="23" spans="1:41" s="20" customFormat="1" ht="55.15" customHeight="1" x14ac:dyDescent="0.25">
      <c r="A23" s="19" t="s">
        <v>107</v>
      </c>
      <c r="B23" s="17" t="s">
        <v>589</v>
      </c>
      <c r="C23" s="17" t="s">
        <v>166</v>
      </c>
      <c r="D23" s="111" t="s">
        <v>142</v>
      </c>
      <c r="E23" s="112" t="s">
        <v>148</v>
      </c>
      <c r="F23" s="111" t="s">
        <v>138</v>
      </c>
      <c r="G23" s="58"/>
      <c r="H23" s="60"/>
      <c r="I23" s="61" t="s">
        <v>50</v>
      </c>
      <c r="J23" s="61" t="s">
        <v>121</v>
      </c>
      <c r="K23" s="113">
        <v>88</v>
      </c>
      <c r="L23" s="24">
        <v>0.05</v>
      </c>
      <c r="M23" s="102">
        <f t="shared" si="1"/>
        <v>84.227000000000004</v>
      </c>
    </row>
    <row r="24" spans="1:41" s="20" customFormat="1" ht="55.15" customHeight="1" x14ac:dyDescent="0.25">
      <c r="A24" s="19" t="s">
        <v>107</v>
      </c>
      <c r="B24" s="17" t="s">
        <v>589</v>
      </c>
      <c r="C24" s="17" t="s">
        <v>166</v>
      </c>
      <c r="D24" s="111" t="s">
        <v>142</v>
      </c>
      <c r="E24" s="112" t="s">
        <v>149</v>
      </c>
      <c r="F24" s="111" t="s">
        <v>139</v>
      </c>
      <c r="G24" s="58"/>
      <c r="H24" s="60"/>
      <c r="I24" s="61" t="s">
        <v>50</v>
      </c>
      <c r="J24" s="61" t="s">
        <v>121</v>
      </c>
      <c r="K24" s="113">
        <v>82.5</v>
      </c>
      <c r="L24" s="24">
        <v>0.05</v>
      </c>
      <c r="M24" s="102">
        <f t="shared" si="1"/>
        <v>78.962812499999998</v>
      </c>
    </row>
    <row r="25" spans="1:41" s="20" customFormat="1" ht="55.15" customHeight="1" x14ac:dyDescent="0.25">
      <c r="A25" s="19" t="s">
        <v>107</v>
      </c>
      <c r="B25" s="17" t="s">
        <v>589</v>
      </c>
      <c r="C25" s="17" t="s">
        <v>166</v>
      </c>
      <c r="D25" s="111" t="s">
        <v>142</v>
      </c>
      <c r="E25" s="112" t="s">
        <v>150</v>
      </c>
      <c r="F25" s="111" t="s">
        <v>140</v>
      </c>
      <c r="G25" s="58"/>
      <c r="H25" s="60"/>
      <c r="I25" s="61" t="s">
        <v>50</v>
      </c>
      <c r="J25" s="61" t="s">
        <v>121</v>
      </c>
      <c r="K25" s="113">
        <v>79</v>
      </c>
      <c r="L25" s="24">
        <v>0.05</v>
      </c>
      <c r="M25" s="102">
        <f t="shared" si="1"/>
        <v>75.612875000000003</v>
      </c>
    </row>
    <row r="26" spans="1:41" s="20" customFormat="1" ht="55.15" customHeight="1" x14ac:dyDescent="0.25">
      <c r="A26" s="19" t="s">
        <v>107</v>
      </c>
      <c r="B26" s="17" t="s">
        <v>589</v>
      </c>
      <c r="C26" s="17" t="s">
        <v>166</v>
      </c>
      <c r="D26" s="111" t="s">
        <v>142</v>
      </c>
      <c r="E26" s="112" t="s">
        <v>151</v>
      </c>
      <c r="F26" s="111" t="s">
        <v>141</v>
      </c>
      <c r="G26" s="58"/>
      <c r="H26" s="60"/>
      <c r="I26" s="61" t="s">
        <v>50</v>
      </c>
      <c r="J26" s="61" t="s">
        <v>121</v>
      </c>
      <c r="K26" s="113">
        <v>74.5</v>
      </c>
      <c r="L26" s="24">
        <v>0.05</v>
      </c>
      <c r="M26" s="102">
        <f t="shared" si="1"/>
        <v>71.305812500000002</v>
      </c>
    </row>
    <row r="27" spans="1:41" s="20" customFormat="1" ht="66" customHeight="1" x14ac:dyDescent="0.25">
      <c r="A27" s="19" t="s">
        <v>107</v>
      </c>
      <c r="B27" s="17" t="s">
        <v>589</v>
      </c>
      <c r="C27" s="17" t="s">
        <v>167</v>
      </c>
      <c r="D27" s="111" t="s">
        <v>152</v>
      </c>
      <c r="E27" s="112" t="s">
        <v>159</v>
      </c>
      <c r="F27" s="111" t="s">
        <v>153</v>
      </c>
      <c r="G27" s="58"/>
      <c r="H27" s="60"/>
      <c r="I27" s="61" t="s">
        <v>50</v>
      </c>
      <c r="J27" s="61" t="s">
        <v>121</v>
      </c>
      <c r="K27" s="113">
        <v>191</v>
      </c>
      <c r="L27" s="24">
        <v>0.05</v>
      </c>
      <c r="M27" s="102">
        <f t="shared" si="1"/>
        <v>182.81087500000001</v>
      </c>
    </row>
    <row r="28" spans="1:41" s="20" customFormat="1" ht="66" customHeight="1" x14ac:dyDescent="0.25">
      <c r="A28" s="19" t="s">
        <v>107</v>
      </c>
      <c r="B28" s="17" t="s">
        <v>589</v>
      </c>
      <c r="C28" s="17" t="s">
        <v>167</v>
      </c>
      <c r="D28" s="111" t="s">
        <v>152</v>
      </c>
      <c r="E28" s="112" t="s">
        <v>160</v>
      </c>
      <c r="F28" s="111" t="s">
        <v>154</v>
      </c>
      <c r="G28" s="58"/>
      <c r="H28" s="60"/>
      <c r="I28" s="61" t="s">
        <v>50</v>
      </c>
      <c r="J28" s="61" t="s">
        <v>121</v>
      </c>
      <c r="K28" s="113">
        <v>157</v>
      </c>
      <c r="L28" s="24">
        <v>0.05</v>
      </c>
      <c r="M28" s="102">
        <f t="shared" si="1"/>
        <v>150.26862500000001</v>
      </c>
    </row>
    <row r="29" spans="1:41" s="20" customFormat="1" ht="66" customHeight="1" x14ac:dyDescent="0.25">
      <c r="A29" s="19" t="s">
        <v>107</v>
      </c>
      <c r="B29" s="17" t="s">
        <v>589</v>
      </c>
      <c r="C29" s="17" t="s">
        <v>167</v>
      </c>
      <c r="D29" s="111" t="s">
        <v>152</v>
      </c>
      <c r="E29" s="112" t="s">
        <v>161</v>
      </c>
      <c r="F29" s="111" t="s">
        <v>155</v>
      </c>
      <c r="G29" s="58"/>
      <c r="H29" s="60"/>
      <c r="I29" s="61" t="s">
        <v>50</v>
      </c>
      <c r="J29" s="61" t="s">
        <v>121</v>
      </c>
      <c r="K29" s="113">
        <v>141</v>
      </c>
      <c r="L29" s="24">
        <v>0.05</v>
      </c>
      <c r="M29" s="102">
        <f t="shared" si="1"/>
        <v>134.95462499999999</v>
      </c>
    </row>
    <row r="30" spans="1:41" s="20" customFormat="1" ht="66" customHeight="1" x14ac:dyDescent="0.25">
      <c r="A30" s="19" t="s">
        <v>107</v>
      </c>
      <c r="B30" s="17" t="s">
        <v>589</v>
      </c>
      <c r="C30" s="17" t="s">
        <v>167</v>
      </c>
      <c r="D30" s="111" t="s">
        <v>152</v>
      </c>
      <c r="E30" s="112" t="s">
        <v>162</v>
      </c>
      <c r="F30" s="111" t="s">
        <v>156</v>
      </c>
      <c r="G30" s="58"/>
      <c r="H30" s="60"/>
      <c r="I30" s="61" t="s">
        <v>50</v>
      </c>
      <c r="J30" s="61" t="s">
        <v>121</v>
      </c>
      <c r="K30" s="113">
        <v>133.5</v>
      </c>
      <c r="L30" s="24">
        <v>0.05</v>
      </c>
      <c r="M30" s="102">
        <f t="shared" si="1"/>
        <v>127.77618749999999</v>
      </c>
    </row>
    <row r="31" spans="1:41" s="20" customFormat="1" ht="66" customHeight="1" x14ac:dyDescent="0.25">
      <c r="A31" s="19" t="s">
        <v>107</v>
      </c>
      <c r="B31" s="17" t="s">
        <v>589</v>
      </c>
      <c r="C31" s="17" t="s">
        <v>167</v>
      </c>
      <c r="D31" s="111" t="s">
        <v>152</v>
      </c>
      <c r="E31" s="112" t="s">
        <v>163</v>
      </c>
      <c r="F31" s="111" t="s">
        <v>157</v>
      </c>
      <c r="G31" s="58"/>
      <c r="H31" s="60"/>
      <c r="I31" s="61" t="s">
        <v>50</v>
      </c>
      <c r="J31" s="61" t="s">
        <v>121</v>
      </c>
      <c r="K31" s="113">
        <v>129</v>
      </c>
      <c r="L31" s="24">
        <v>0.05</v>
      </c>
      <c r="M31" s="102">
        <f t="shared" si="1"/>
        <v>123.46912500000001</v>
      </c>
    </row>
    <row r="32" spans="1:41" s="20" customFormat="1" ht="66" customHeight="1" x14ac:dyDescent="0.25">
      <c r="A32" s="19" t="s">
        <v>107</v>
      </c>
      <c r="B32" s="17" t="s">
        <v>589</v>
      </c>
      <c r="C32" s="17" t="s">
        <v>167</v>
      </c>
      <c r="D32" s="111" t="s">
        <v>152</v>
      </c>
      <c r="E32" s="112" t="s">
        <v>164</v>
      </c>
      <c r="F32" s="111" t="s">
        <v>158</v>
      </c>
      <c r="G32" s="58"/>
      <c r="H32" s="60"/>
      <c r="I32" s="61" t="s">
        <v>50</v>
      </c>
      <c r="J32" s="61" t="s">
        <v>121</v>
      </c>
      <c r="K32" s="113">
        <v>122</v>
      </c>
      <c r="L32" s="24">
        <v>0.05</v>
      </c>
      <c r="M32" s="102">
        <f t="shared" si="1"/>
        <v>116.76925</v>
      </c>
    </row>
    <row r="33" spans="1:13" s="20" customFormat="1" ht="55.15" customHeight="1" x14ac:dyDescent="0.25">
      <c r="A33" s="19" t="s">
        <v>107</v>
      </c>
      <c r="B33" s="17" t="s">
        <v>589</v>
      </c>
      <c r="C33" s="17" t="s">
        <v>165</v>
      </c>
      <c r="D33" s="111" t="s">
        <v>563</v>
      </c>
      <c r="E33" s="122" t="s">
        <v>564</v>
      </c>
      <c r="F33" s="115" t="s">
        <v>561</v>
      </c>
      <c r="G33" s="58"/>
      <c r="H33" s="60"/>
      <c r="I33" s="61" t="s">
        <v>50</v>
      </c>
      <c r="J33" s="61" t="s">
        <v>121</v>
      </c>
      <c r="K33" s="113">
        <v>5500</v>
      </c>
      <c r="L33" s="24">
        <v>0.05</v>
      </c>
      <c r="M33" s="102">
        <f t="shared" ref="M33:M34" si="2">K33*(1-L33)*(1+0.75%)</f>
        <v>5264.1875</v>
      </c>
    </row>
    <row r="34" spans="1:13" s="20" customFormat="1" ht="55.15" customHeight="1" x14ac:dyDescent="0.25">
      <c r="A34" s="19" t="s">
        <v>107</v>
      </c>
      <c r="B34" s="17" t="s">
        <v>589</v>
      </c>
      <c r="C34" s="17" t="s">
        <v>165</v>
      </c>
      <c r="D34" s="111" t="s">
        <v>563</v>
      </c>
      <c r="E34" s="122" t="s">
        <v>565</v>
      </c>
      <c r="F34" s="115" t="s">
        <v>562</v>
      </c>
      <c r="G34" s="58"/>
      <c r="H34" s="60"/>
      <c r="I34" s="61" t="s">
        <v>50</v>
      </c>
      <c r="J34" s="61" t="s">
        <v>121</v>
      </c>
      <c r="K34" s="113">
        <v>6500</v>
      </c>
      <c r="L34" s="24">
        <v>0.05</v>
      </c>
      <c r="M34" s="102">
        <f t="shared" si="2"/>
        <v>6221.3125</v>
      </c>
    </row>
    <row r="35" spans="1:13" s="20" customFormat="1" ht="55.15" customHeight="1" x14ac:dyDescent="0.25">
      <c r="A35" s="19" t="s">
        <v>107</v>
      </c>
      <c r="B35" s="17" t="s">
        <v>589</v>
      </c>
      <c r="C35" s="17" t="s">
        <v>166</v>
      </c>
      <c r="D35" s="111" t="s">
        <v>570</v>
      </c>
      <c r="E35" s="122" t="s">
        <v>572</v>
      </c>
      <c r="F35" s="115" t="s">
        <v>566</v>
      </c>
      <c r="G35" s="58"/>
      <c r="H35" s="60"/>
      <c r="I35" s="61" t="s">
        <v>50</v>
      </c>
      <c r="J35" s="61" t="s">
        <v>121</v>
      </c>
      <c r="K35" s="113">
        <v>6500</v>
      </c>
      <c r="L35" s="24">
        <v>0.05</v>
      </c>
      <c r="M35" s="102">
        <f t="shared" ref="M35:M38" si="3">K35*(1-L35)*(1+0.75%)</f>
        <v>6221.3125</v>
      </c>
    </row>
    <row r="36" spans="1:13" s="20" customFormat="1" ht="55.15" customHeight="1" x14ac:dyDescent="0.25">
      <c r="A36" s="19" t="s">
        <v>107</v>
      </c>
      <c r="B36" s="17" t="s">
        <v>589</v>
      </c>
      <c r="C36" s="17" t="s">
        <v>166</v>
      </c>
      <c r="D36" s="111" t="s">
        <v>570</v>
      </c>
      <c r="E36" s="122" t="s">
        <v>573</v>
      </c>
      <c r="F36" s="115" t="s">
        <v>567</v>
      </c>
      <c r="G36" s="58"/>
      <c r="H36" s="60"/>
      <c r="I36" s="61" t="s">
        <v>50</v>
      </c>
      <c r="J36" s="61" t="s">
        <v>121</v>
      </c>
      <c r="K36" s="113">
        <v>8500</v>
      </c>
      <c r="L36" s="24">
        <v>0.05</v>
      </c>
      <c r="M36" s="102">
        <f t="shared" si="3"/>
        <v>8135.5625000000009</v>
      </c>
    </row>
    <row r="37" spans="1:13" s="20" customFormat="1" ht="75.599999999999994" customHeight="1" x14ac:dyDescent="0.25">
      <c r="A37" s="19" t="s">
        <v>107</v>
      </c>
      <c r="B37" s="17" t="s">
        <v>589</v>
      </c>
      <c r="C37" s="17" t="s">
        <v>167</v>
      </c>
      <c r="D37" s="111" t="s">
        <v>571</v>
      </c>
      <c r="E37" s="122" t="s">
        <v>574</v>
      </c>
      <c r="F37" s="115" t="s">
        <v>568</v>
      </c>
      <c r="G37" s="58"/>
      <c r="H37" s="60"/>
      <c r="I37" s="61" t="s">
        <v>50</v>
      </c>
      <c r="J37" s="61" t="s">
        <v>121</v>
      </c>
      <c r="K37" s="113">
        <v>8000</v>
      </c>
      <c r="L37" s="24">
        <v>0.05</v>
      </c>
      <c r="M37" s="102">
        <f t="shared" si="3"/>
        <v>7657.0000000000009</v>
      </c>
    </row>
    <row r="38" spans="1:13" s="20" customFormat="1" ht="75.599999999999994" customHeight="1" x14ac:dyDescent="0.25">
      <c r="A38" s="19" t="s">
        <v>107</v>
      </c>
      <c r="B38" s="17" t="s">
        <v>589</v>
      </c>
      <c r="C38" s="17" t="s">
        <v>167</v>
      </c>
      <c r="D38" s="111" t="s">
        <v>571</v>
      </c>
      <c r="E38" s="122" t="s">
        <v>575</v>
      </c>
      <c r="F38" s="115" t="s">
        <v>569</v>
      </c>
      <c r="G38" s="58"/>
      <c r="H38" s="60"/>
      <c r="I38" s="61" t="s">
        <v>50</v>
      </c>
      <c r="J38" s="61" t="s">
        <v>121</v>
      </c>
      <c r="K38" s="113">
        <v>11000</v>
      </c>
      <c r="L38" s="24">
        <v>0.05</v>
      </c>
      <c r="M38" s="102">
        <f t="shared" si="3"/>
        <v>10528.375</v>
      </c>
    </row>
    <row r="39" spans="1:13" s="20" customFormat="1" ht="55.15" customHeight="1" x14ac:dyDescent="0.25">
      <c r="A39" s="19" t="s">
        <v>107</v>
      </c>
      <c r="B39" s="17" t="s">
        <v>589</v>
      </c>
      <c r="C39" s="21" t="s">
        <v>168</v>
      </c>
      <c r="D39" s="18" t="s">
        <v>188</v>
      </c>
      <c r="E39" s="114" t="s">
        <v>448</v>
      </c>
      <c r="F39" s="115" t="s">
        <v>450</v>
      </c>
      <c r="G39" s="58"/>
      <c r="H39" s="60"/>
      <c r="I39" s="61" t="s">
        <v>50</v>
      </c>
      <c r="J39" s="61" t="s">
        <v>121</v>
      </c>
      <c r="K39" s="113">
        <v>1520</v>
      </c>
      <c r="L39" s="24">
        <v>0.05</v>
      </c>
      <c r="M39" s="102">
        <f t="shared" ref="M39:M40" si="4">K39*(1-L39)*(1+0.75%)</f>
        <v>1454.8300000000002</v>
      </c>
    </row>
    <row r="40" spans="1:13" s="20" customFormat="1" ht="55.15" customHeight="1" x14ac:dyDescent="0.25">
      <c r="A40" s="19" t="s">
        <v>107</v>
      </c>
      <c r="B40" s="17" t="s">
        <v>589</v>
      </c>
      <c r="C40" s="21" t="s">
        <v>168</v>
      </c>
      <c r="D40" s="18" t="s">
        <v>188</v>
      </c>
      <c r="E40" s="114" t="s">
        <v>449</v>
      </c>
      <c r="F40" s="115" t="s">
        <v>451</v>
      </c>
      <c r="G40" s="58"/>
      <c r="H40" s="60"/>
      <c r="I40" s="61" t="s">
        <v>50</v>
      </c>
      <c r="J40" s="61" t="s">
        <v>121</v>
      </c>
      <c r="K40" s="113">
        <v>3040</v>
      </c>
      <c r="L40" s="24">
        <v>0.05</v>
      </c>
      <c r="M40" s="102">
        <f t="shared" si="4"/>
        <v>2909.6600000000003</v>
      </c>
    </row>
    <row r="41" spans="1:13" s="8" customFormat="1" ht="55.15" customHeight="1" x14ac:dyDescent="0.25">
      <c r="A41" s="19" t="s">
        <v>107</v>
      </c>
      <c r="B41" s="17" t="s">
        <v>589</v>
      </c>
      <c r="C41" s="21" t="s">
        <v>168</v>
      </c>
      <c r="D41" s="18" t="s">
        <v>188</v>
      </c>
      <c r="E41" s="114" t="s">
        <v>175</v>
      </c>
      <c r="F41" s="111" t="s">
        <v>169</v>
      </c>
      <c r="G41" s="58"/>
      <c r="H41" s="22"/>
      <c r="I41" s="61" t="s">
        <v>50</v>
      </c>
      <c r="J41" s="61" t="s">
        <v>121</v>
      </c>
      <c r="K41" s="116">
        <v>38</v>
      </c>
      <c r="L41" s="24">
        <v>0.05</v>
      </c>
      <c r="M41" s="59">
        <f t="shared" si="1"/>
        <v>36.370750000000001</v>
      </c>
    </row>
    <row r="42" spans="1:13" s="8" customFormat="1" ht="55.15" customHeight="1" x14ac:dyDescent="0.25">
      <c r="A42" s="19" t="s">
        <v>107</v>
      </c>
      <c r="B42" s="17" t="s">
        <v>589</v>
      </c>
      <c r="C42" s="21" t="s">
        <v>168</v>
      </c>
      <c r="D42" s="18" t="s">
        <v>188</v>
      </c>
      <c r="E42" s="114" t="s">
        <v>176</v>
      </c>
      <c r="F42" s="111" t="s">
        <v>170</v>
      </c>
      <c r="G42" s="58"/>
      <c r="H42" s="22"/>
      <c r="I42" s="61" t="s">
        <v>50</v>
      </c>
      <c r="J42" s="61" t="s">
        <v>121</v>
      </c>
      <c r="K42" s="116">
        <v>29</v>
      </c>
      <c r="L42" s="24">
        <v>0.05</v>
      </c>
      <c r="M42" s="59">
        <f t="shared" si="1"/>
        <v>27.756625</v>
      </c>
    </row>
    <row r="43" spans="1:13" s="8" customFormat="1" ht="55.15" customHeight="1" x14ac:dyDescent="0.25">
      <c r="A43" s="19" t="s">
        <v>107</v>
      </c>
      <c r="B43" s="17" t="s">
        <v>589</v>
      </c>
      <c r="C43" s="21" t="s">
        <v>168</v>
      </c>
      <c r="D43" s="18" t="s">
        <v>188</v>
      </c>
      <c r="E43" s="114" t="s">
        <v>177</v>
      </c>
      <c r="F43" s="111" t="s">
        <v>171</v>
      </c>
      <c r="G43" s="58"/>
      <c r="H43" s="22"/>
      <c r="I43" s="61" t="s">
        <v>50</v>
      </c>
      <c r="J43" s="61" t="s">
        <v>121</v>
      </c>
      <c r="K43" s="116">
        <v>26</v>
      </c>
      <c r="L43" s="24">
        <v>0.05</v>
      </c>
      <c r="M43" s="59">
        <f t="shared" si="1"/>
        <v>24.885249999999999</v>
      </c>
    </row>
    <row r="44" spans="1:13" s="8" customFormat="1" ht="55.15" customHeight="1" x14ac:dyDescent="0.25">
      <c r="A44" s="19" t="s">
        <v>107</v>
      </c>
      <c r="B44" s="17" t="s">
        <v>589</v>
      </c>
      <c r="C44" s="21" t="s">
        <v>168</v>
      </c>
      <c r="D44" s="18" t="s">
        <v>188</v>
      </c>
      <c r="E44" s="114" t="s">
        <v>178</v>
      </c>
      <c r="F44" s="111" t="s">
        <v>172</v>
      </c>
      <c r="G44" s="58"/>
      <c r="H44" s="22"/>
      <c r="I44" s="61" t="s">
        <v>50</v>
      </c>
      <c r="J44" s="61" t="s">
        <v>121</v>
      </c>
      <c r="K44" s="116">
        <v>24.5</v>
      </c>
      <c r="L44" s="24">
        <v>0.05</v>
      </c>
      <c r="M44" s="59">
        <f t="shared" si="1"/>
        <v>23.449562499999999</v>
      </c>
    </row>
    <row r="45" spans="1:13" s="8" customFormat="1" ht="55.15" customHeight="1" x14ac:dyDescent="0.25">
      <c r="A45" s="19" t="s">
        <v>107</v>
      </c>
      <c r="B45" s="17" t="s">
        <v>589</v>
      </c>
      <c r="C45" s="21" t="s">
        <v>168</v>
      </c>
      <c r="D45" s="18" t="s">
        <v>188</v>
      </c>
      <c r="E45" s="114" t="s">
        <v>179</v>
      </c>
      <c r="F45" s="111" t="s">
        <v>173</v>
      </c>
      <c r="G45" s="58"/>
      <c r="H45" s="22"/>
      <c r="I45" s="61" t="s">
        <v>50</v>
      </c>
      <c r="J45" s="61" t="s">
        <v>121</v>
      </c>
      <c r="K45" s="116">
        <v>23</v>
      </c>
      <c r="L45" s="24">
        <v>0.05</v>
      </c>
      <c r="M45" s="59">
        <f t="shared" si="1"/>
        <v>22.013874999999999</v>
      </c>
    </row>
    <row r="46" spans="1:13" s="8" customFormat="1" ht="55.15" customHeight="1" x14ac:dyDescent="0.25">
      <c r="A46" s="19" t="s">
        <v>107</v>
      </c>
      <c r="B46" s="17" t="s">
        <v>589</v>
      </c>
      <c r="C46" s="21" t="s">
        <v>168</v>
      </c>
      <c r="D46" s="18" t="s">
        <v>188</v>
      </c>
      <c r="E46" s="114" t="s">
        <v>180</v>
      </c>
      <c r="F46" s="111" t="s">
        <v>174</v>
      </c>
      <c r="G46" s="58"/>
      <c r="H46" s="22"/>
      <c r="I46" s="61" t="s">
        <v>50</v>
      </c>
      <c r="J46" s="61" t="s">
        <v>121</v>
      </c>
      <c r="K46" s="116">
        <v>21.5</v>
      </c>
      <c r="L46" s="24">
        <v>0.05</v>
      </c>
      <c r="M46" s="59">
        <f t="shared" si="1"/>
        <v>20.578187500000002</v>
      </c>
    </row>
    <row r="47" spans="1:13" s="8" customFormat="1" ht="55.15" customHeight="1" x14ac:dyDescent="0.25">
      <c r="A47" s="19" t="s">
        <v>107</v>
      </c>
      <c r="B47" s="17" t="s">
        <v>589</v>
      </c>
      <c r="C47" s="21" t="s">
        <v>187</v>
      </c>
      <c r="D47" s="18" t="s">
        <v>189</v>
      </c>
      <c r="E47" s="118" t="s">
        <v>446</v>
      </c>
      <c r="F47" s="115" t="s">
        <v>444</v>
      </c>
      <c r="G47" s="58"/>
      <c r="H47" s="22"/>
      <c r="I47" s="61" t="s">
        <v>50</v>
      </c>
      <c r="J47" s="61" t="s">
        <v>121</v>
      </c>
      <c r="K47" s="116">
        <v>2360</v>
      </c>
      <c r="L47" s="24">
        <v>0.05</v>
      </c>
      <c r="M47" s="59">
        <f t="shared" ref="M47:M48" si="5">K47*(1-L47)*(1+0.75%)</f>
        <v>2258.8150000000001</v>
      </c>
    </row>
    <row r="48" spans="1:13" s="8" customFormat="1" ht="55.15" customHeight="1" x14ac:dyDescent="0.25">
      <c r="A48" s="19" t="s">
        <v>107</v>
      </c>
      <c r="B48" s="17" t="s">
        <v>589</v>
      </c>
      <c r="C48" s="21" t="s">
        <v>187</v>
      </c>
      <c r="D48" s="18" t="s">
        <v>189</v>
      </c>
      <c r="E48" s="118" t="s">
        <v>447</v>
      </c>
      <c r="F48" s="115" t="s">
        <v>445</v>
      </c>
      <c r="G48" s="58"/>
      <c r="H48" s="22"/>
      <c r="I48" s="61" t="s">
        <v>50</v>
      </c>
      <c r="J48" s="61" t="s">
        <v>121</v>
      </c>
      <c r="K48" s="116">
        <v>4720</v>
      </c>
      <c r="L48" s="24">
        <v>0.05</v>
      </c>
      <c r="M48" s="59">
        <f t="shared" si="5"/>
        <v>4517.63</v>
      </c>
    </row>
    <row r="49" spans="1:13" s="8" customFormat="1" ht="55.15" customHeight="1" x14ac:dyDescent="0.25">
      <c r="A49" s="19" t="s">
        <v>107</v>
      </c>
      <c r="B49" s="17" t="s">
        <v>589</v>
      </c>
      <c r="C49" s="21" t="s">
        <v>187</v>
      </c>
      <c r="D49" s="18" t="s">
        <v>189</v>
      </c>
      <c r="E49" s="118" t="s">
        <v>190</v>
      </c>
      <c r="F49" s="111" t="s">
        <v>181</v>
      </c>
      <c r="G49" s="58"/>
      <c r="H49" s="22"/>
      <c r="I49" s="61" t="s">
        <v>50</v>
      </c>
      <c r="J49" s="61" t="s">
        <v>121</v>
      </c>
      <c r="K49" s="116">
        <v>59</v>
      </c>
      <c r="L49" s="24">
        <v>0.05</v>
      </c>
      <c r="M49" s="59">
        <f t="shared" si="1"/>
        <v>56.470374999999997</v>
      </c>
    </row>
    <row r="50" spans="1:13" s="8" customFormat="1" ht="55.15" customHeight="1" x14ac:dyDescent="0.25">
      <c r="A50" s="19" t="s">
        <v>107</v>
      </c>
      <c r="B50" s="17" t="s">
        <v>589</v>
      </c>
      <c r="C50" s="21" t="s">
        <v>187</v>
      </c>
      <c r="D50" s="18" t="s">
        <v>189</v>
      </c>
      <c r="E50" s="118" t="s">
        <v>191</v>
      </c>
      <c r="F50" s="111" t="s">
        <v>182</v>
      </c>
      <c r="G50" s="58"/>
      <c r="H50" s="22"/>
      <c r="I50" s="61" t="s">
        <v>50</v>
      </c>
      <c r="J50" s="61" t="s">
        <v>121</v>
      </c>
      <c r="K50" s="116">
        <v>46</v>
      </c>
      <c r="L50" s="24">
        <v>0.05</v>
      </c>
      <c r="M50" s="59">
        <f t="shared" si="1"/>
        <v>44.027749999999997</v>
      </c>
    </row>
    <row r="51" spans="1:13" s="8" customFormat="1" ht="55.15" customHeight="1" x14ac:dyDescent="0.25">
      <c r="A51" s="19" t="s">
        <v>107</v>
      </c>
      <c r="B51" s="17" t="s">
        <v>589</v>
      </c>
      <c r="C51" s="21" t="s">
        <v>187</v>
      </c>
      <c r="D51" s="18" t="s">
        <v>189</v>
      </c>
      <c r="E51" s="118" t="s">
        <v>192</v>
      </c>
      <c r="F51" s="111" t="s">
        <v>183</v>
      </c>
      <c r="G51" s="58"/>
      <c r="H51" s="22"/>
      <c r="I51" s="61" t="s">
        <v>50</v>
      </c>
      <c r="J51" s="61" t="s">
        <v>121</v>
      </c>
      <c r="K51" s="116">
        <v>41</v>
      </c>
      <c r="L51" s="24">
        <v>0.05</v>
      </c>
      <c r="M51" s="59">
        <f t="shared" si="1"/>
        <v>39.242125000000001</v>
      </c>
    </row>
    <row r="52" spans="1:13" s="8" customFormat="1" ht="55.15" customHeight="1" x14ac:dyDescent="0.25">
      <c r="A52" s="19" t="s">
        <v>107</v>
      </c>
      <c r="B52" s="17" t="s">
        <v>589</v>
      </c>
      <c r="C52" s="21" t="s">
        <v>187</v>
      </c>
      <c r="D52" s="18" t="s">
        <v>189</v>
      </c>
      <c r="E52" s="118" t="s">
        <v>193</v>
      </c>
      <c r="F52" s="111" t="s">
        <v>184</v>
      </c>
      <c r="G52" s="58"/>
      <c r="H52" s="22"/>
      <c r="I52" s="61" t="s">
        <v>50</v>
      </c>
      <c r="J52" s="61" t="s">
        <v>121</v>
      </c>
      <c r="K52" s="116">
        <v>38.5</v>
      </c>
      <c r="L52" s="24">
        <v>0.05</v>
      </c>
      <c r="M52" s="59">
        <f t="shared" si="1"/>
        <v>36.849312499999996</v>
      </c>
    </row>
    <row r="53" spans="1:13" s="8" customFormat="1" ht="55.15" customHeight="1" x14ac:dyDescent="0.25">
      <c r="A53" s="19" t="s">
        <v>107</v>
      </c>
      <c r="B53" s="17" t="s">
        <v>589</v>
      </c>
      <c r="C53" s="21" t="s">
        <v>187</v>
      </c>
      <c r="D53" s="18" t="s">
        <v>189</v>
      </c>
      <c r="E53" s="118" t="s">
        <v>194</v>
      </c>
      <c r="F53" s="111" t="s">
        <v>185</v>
      </c>
      <c r="G53" s="58"/>
      <c r="H53" s="22"/>
      <c r="I53" s="61" t="s">
        <v>50</v>
      </c>
      <c r="J53" s="61" t="s">
        <v>121</v>
      </c>
      <c r="K53" s="116">
        <v>36.5</v>
      </c>
      <c r="L53" s="24">
        <v>0.05</v>
      </c>
      <c r="M53" s="59">
        <f t="shared" si="1"/>
        <v>34.935062500000001</v>
      </c>
    </row>
    <row r="54" spans="1:13" s="8" customFormat="1" ht="55.15" customHeight="1" x14ac:dyDescent="0.25">
      <c r="A54" s="19" t="s">
        <v>107</v>
      </c>
      <c r="B54" s="17" t="s">
        <v>589</v>
      </c>
      <c r="C54" s="21" t="s">
        <v>187</v>
      </c>
      <c r="D54" s="18" t="s">
        <v>189</v>
      </c>
      <c r="E54" s="118" t="s">
        <v>195</v>
      </c>
      <c r="F54" s="111" t="s">
        <v>186</v>
      </c>
      <c r="G54" s="58"/>
      <c r="H54" s="22"/>
      <c r="I54" s="61" t="s">
        <v>50</v>
      </c>
      <c r="J54" s="61" t="s">
        <v>121</v>
      </c>
      <c r="K54" s="116">
        <v>35</v>
      </c>
      <c r="L54" s="24">
        <v>0.05</v>
      </c>
      <c r="M54" s="59">
        <f t="shared" si="1"/>
        <v>33.499375000000001</v>
      </c>
    </row>
    <row r="55" spans="1:13" s="8" customFormat="1" ht="55.15" customHeight="1" x14ac:dyDescent="0.25">
      <c r="A55" s="19" t="s">
        <v>107</v>
      </c>
      <c r="B55" s="17" t="s">
        <v>589</v>
      </c>
      <c r="C55" s="105" t="s">
        <v>203</v>
      </c>
      <c r="D55" s="104" t="s">
        <v>196</v>
      </c>
      <c r="E55" s="118" t="s">
        <v>454</v>
      </c>
      <c r="F55" s="115" t="s">
        <v>452</v>
      </c>
      <c r="G55" s="58"/>
      <c r="H55" s="22"/>
      <c r="I55" s="61" t="s">
        <v>50</v>
      </c>
      <c r="J55" s="61" t="s">
        <v>121</v>
      </c>
      <c r="K55" s="116">
        <v>1260</v>
      </c>
      <c r="L55" s="24">
        <v>0.05</v>
      </c>
      <c r="M55" s="59">
        <f t="shared" ref="M55:M56" si="6">K55*(1-L55)*(1+0.75%)</f>
        <v>1205.9775</v>
      </c>
    </row>
    <row r="56" spans="1:13" s="8" customFormat="1" ht="55.15" customHeight="1" x14ac:dyDescent="0.25">
      <c r="A56" s="19" t="s">
        <v>107</v>
      </c>
      <c r="B56" s="17" t="s">
        <v>589</v>
      </c>
      <c r="C56" s="105" t="s">
        <v>203</v>
      </c>
      <c r="D56" s="104" t="s">
        <v>196</v>
      </c>
      <c r="E56" s="118" t="s">
        <v>455</v>
      </c>
      <c r="F56" s="115" t="s">
        <v>453</v>
      </c>
      <c r="G56" s="58"/>
      <c r="H56" s="22"/>
      <c r="I56" s="61" t="s">
        <v>50</v>
      </c>
      <c r="J56" s="61" t="s">
        <v>121</v>
      </c>
      <c r="K56" s="116">
        <v>2520</v>
      </c>
      <c r="L56" s="24">
        <v>0.05</v>
      </c>
      <c r="M56" s="59">
        <f t="shared" si="6"/>
        <v>2411.9549999999999</v>
      </c>
    </row>
    <row r="57" spans="1:13" s="8" customFormat="1" ht="100.15" customHeight="1" x14ac:dyDescent="0.25">
      <c r="A57" s="19" t="s">
        <v>107</v>
      </c>
      <c r="B57" s="17" t="s">
        <v>589</v>
      </c>
      <c r="C57" s="105" t="s">
        <v>203</v>
      </c>
      <c r="D57" s="104" t="s">
        <v>196</v>
      </c>
      <c r="E57" s="118" t="s">
        <v>204</v>
      </c>
      <c r="F57" s="111" t="s">
        <v>197</v>
      </c>
      <c r="G57" s="58"/>
      <c r="H57" s="62"/>
      <c r="I57" s="61" t="s">
        <v>50</v>
      </c>
      <c r="J57" s="61" t="s">
        <v>121</v>
      </c>
      <c r="K57" s="116">
        <v>31.5</v>
      </c>
      <c r="L57" s="24">
        <v>0.05</v>
      </c>
      <c r="M57" s="59">
        <f t="shared" si="1"/>
        <v>30.149437499999998</v>
      </c>
    </row>
    <row r="58" spans="1:13" s="8" customFormat="1" ht="100.15" customHeight="1" x14ac:dyDescent="0.25">
      <c r="A58" s="19" t="s">
        <v>107</v>
      </c>
      <c r="B58" s="17" t="s">
        <v>589</v>
      </c>
      <c r="C58" s="106" t="s">
        <v>203</v>
      </c>
      <c r="D58" s="104" t="s">
        <v>196</v>
      </c>
      <c r="E58" s="118" t="s">
        <v>205</v>
      </c>
      <c r="F58" s="111" t="s">
        <v>198</v>
      </c>
      <c r="G58" s="58"/>
      <c r="H58" s="62"/>
      <c r="I58" s="61" t="s">
        <v>50</v>
      </c>
      <c r="J58" s="61" t="s">
        <v>121</v>
      </c>
      <c r="K58" s="116">
        <v>27.5</v>
      </c>
      <c r="L58" s="24">
        <v>0.05</v>
      </c>
      <c r="M58" s="59">
        <f t="shared" si="1"/>
        <v>26.320937500000003</v>
      </c>
    </row>
    <row r="59" spans="1:13" s="8" customFormat="1" ht="100.15" customHeight="1" x14ac:dyDescent="0.25">
      <c r="A59" s="19" t="s">
        <v>107</v>
      </c>
      <c r="B59" s="17" t="s">
        <v>589</v>
      </c>
      <c r="C59" s="106" t="s">
        <v>203</v>
      </c>
      <c r="D59" s="104" t="s">
        <v>196</v>
      </c>
      <c r="E59" s="118" t="s">
        <v>206</v>
      </c>
      <c r="F59" s="111" t="s">
        <v>199</v>
      </c>
      <c r="G59" s="58"/>
      <c r="H59" s="62"/>
      <c r="I59" s="61" t="s">
        <v>50</v>
      </c>
      <c r="J59" s="61" t="s">
        <v>121</v>
      </c>
      <c r="K59" s="116">
        <v>24</v>
      </c>
      <c r="L59" s="24">
        <v>0.05</v>
      </c>
      <c r="M59" s="59">
        <f t="shared" si="1"/>
        <v>22.971</v>
      </c>
    </row>
    <row r="60" spans="1:13" s="8" customFormat="1" ht="100.15" customHeight="1" x14ac:dyDescent="0.25">
      <c r="A60" s="19" t="s">
        <v>107</v>
      </c>
      <c r="B60" s="17" t="s">
        <v>589</v>
      </c>
      <c r="C60" s="106" t="s">
        <v>203</v>
      </c>
      <c r="D60" s="104" t="s">
        <v>196</v>
      </c>
      <c r="E60" s="118" t="s">
        <v>207</v>
      </c>
      <c r="F60" s="111" t="s">
        <v>200</v>
      </c>
      <c r="G60" s="58"/>
      <c r="H60" s="62"/>
      <c r="I60" s="61" t="s">
        <v>50</v>
      </c>
      <c r="J60" s="61" t="s">
        <v>121</v>
      </c>
      <c r="K60" s="116">
        <v>23</v>
      </c>
      <c r="L60" s="24">
        <v>0.05</v>
      </c>
      <c r="M60" s="59">
        <f t="shared" si="1"/>
        <v>22.013874999999999</v>
      </c>
    </row>
    <row r="61" spans="1:13" s="8" customFormat="1" ht="100.15" customHeight="1" x14ac:dyDescent="0.25">
      <c r="A61" s="19" t="s">
        <v>107</v>
      </c>
      <c r="B61" s="17" t="s">
        <v>589</v>
      </c>
      <c r="C61" s="106" t="s">
        <v>203</v>
      </c>
      <c r="D61" s="104" t="s">
        <v>196</v>
      </c>
      <c r="E61" s="118" t="s">
        <v>208</v>
      </c>
      <c r="F61" s="111" t="s">
        <v>201</v>
      </c>
      <c r="G61" s="58"/>
      <c r="H61" s="62"/>
      <c r="I61" s="61" t="s">
        <v>50</v>
      </c>
      <c r="J61" s="61" t="s">
        <v>121</v>
      </c>
      <c r="K61" s="116">
        <v>22</v>
      </c>
      <c r="L61" s="24">
        <v>0.05</v>
      </c>
      <c r="M61" s="59">
        <f t="shared" si="1"/>
        <v>21.056750000000001</v>
      </c>
    </row>
    <row r="62" spans="1:13" s="8" customFormat="1" ht="100.15" customHeight="1" x14ac:dyDescent="0.25">
      <c r="A62" s="19" t="s">
        <v>107</v>
      </c>
      <c r="B62" s="17" t="s">
        <v>589</v>
      </c>
      <c r="C62" s="106" t="s">
        <v>203</v>
      </c>
      <c r="D62" s="104" t="s">
        <v>196</v>
      </c>
      <c r="E62" s="118" t="s">
        <v>209</v>
      </c>
      <c r="F62" s="111" t="s">
        <v>202</v>
      </c>
      <c r="G62" s="58"/>
      <c r="H62" s="62"/>
      <c r="I62" s="61" t="s">
        <v>50</v>
      </c>
      <c r="J62" s="61" t="s">
        <v>121</v>
      </c>
      <c r="K62" s="116">
        <v>20</v>
      </c>
      <c r="L62" s="24">
        <v>0.05</v>
      </c>
      <c r="M62" s="59">
        <f t="shared" si="1"/>
        <v>19.142500000000002</v>
      </c>
    </row>
    <row r="63" spans="1:13" s="8" customFormat="1" ht="100.15" customHeight="1" x14ac:dyDescent="0.25">
      <c r="A63" s="19" t="s">
        <v>107</v>
      </c>
      <c r="B63" s="17" t="s">
        <v>589</v>
      </c>
      <c r="C63" s="106" t="s">
        <v>203</v>
      </c>
      <c r="D63" s="115" t="s">
        <v>560</v>
      </c>
      <c r="E63" s="114" t="s">
        <v>559</v>
      </c>
      <c r="F63" s="115" t="s">
        <v>558</v>
      </c>
      <c r="G63" s="58"/>
      <c r="H63" s="62"/>
      <c r="I63" s="61" t="s">
        <v>50</v>
      </c>
      <c r="J63" s="61" t="s">
        <v>121</v>
      </c>
      <c r="K63" s="116">
        <v>1100</v>
      </c>
      <c r="L63" s="24">
        <v>0.05</v>
      </c>
      <c r="M63" s="59">
        <f t="shared" ref="M63" si="7">K63*(1-L63)*(1+0.75%)</f>
        <v>1052.8375000000001</v>
      </c>
    </row>
    <row r="64" spans="1:13" s="8" customFormat="1" ht="100.15" customHeight="1" x14ac:dyDescent="0.25">
      <c r="A64" s="19" t="s">
        <v>107</v>
      </c>
      <c r="B64" s="17" t="s">
        <v>589</v>
      </c>
      <c r="C64" s="105" t="s">
        <v>217</v>
      </c>
      <c r="D64" s="115" t="s">
        <v>216</v>
      </c>
      <c r="E64" s="118" t="s">
        <v>481</v>
      </c>
      <c r="F64" s="115" t="s">
        <v>478</v>
      </c>
      <c r="G64" s="58"/>
      <c r="H64" s="62"/>
      <c r="I64" s="61" t="s">
        <v>50</v>
      </c>
      <c r="J64" s="61" t="s">
        <v>121</v>
      </c>
      <c r="K64" s="116">
        <v>880</v>
      </c>
      <c r="L64" s="24">
        <v>0.05</v>
      </c>
      <c r="M64" s="59">
        <f t="shared" ref="M64:M65" si="8">K64*(1-L64)*(1+0.75%)</f>
        <v>842.2700000000001</v>
      </c>
    </row>
    <row r="65" spans="1:13" s="8" customFormat="1" ht="100.15" customHeight="1" x14ac:dyDescent="0.25">
      <c r="A65" s="19" t="s">
        <v>107</v>
      </c>
      <c r="B65" s="17" t="s">
        <v>589</v>
      </c>
      <c r="C65" s="105" t="s">
        <v>217</v>
      </c>
      <c r="D65" s="115" t="s">
        <v>216</v>
      </c>
      <c r="E65" s="118" t="s">
        <v>480</v>
      </c>
      <c r="F65" s="115" t="s">
        <v>479</v>
      </c>
      <c r="G65" s="58"/>
      <c r="H65" s="62"/>
      <c r="I65" s="61" t="s">
        <v>50</v>
      </c>
      <c r="J65" s="61" t="s">
        <v>121</v>
      </c>
      <c r="K65" s="116">
        <v>1760</v>
      </c>
      <c r="L65" s="24">
        <v>0.05</v>
      </c>
      <c r="M65" s="59">
        <f t="shared" si="8"/>
        <v>1684.5400000000002</v>
      </c>
    </row>
    <row r="66" spans="1:13" s="8" customFormat="1" ht="100.15" customHeight="1" x14ac:dyDescent="0.25">
      <c r="A66" s="19" t="s">
        <v>107</v>
      </c>
      <c r="B66" s="17" t="s">
        <v>589</v>
      </c>
      <c r="C66" s="105" t="s">
        <v>217</v>
      </c>
      <c r="D66" s="115" t="s">
        <v>216</v>
      </c>
      <c r="E66" s="118" t="s">
        <v>218</v>
      </c>
      <c r="F66" s="111" t="s">
        <v>210</v>
      </c>
      <c r="G66" s="58"/>
      <c r="H66" s="62"/>
      <c r="I66" s="61" t="s">
        <v>50</v>
      </c>
      <c r="J66" s="61" t="s">
        <v>121</v>
      </c>
      <c r="K66" s="116">
        <v>22</v>
      </c>
      <c r="L66" s="24">
        <v>0.05</v>
      </c>
      <c r="M66" s="59">
        <f t="shared" si="1"/>
        <v>21.056750000000001</v>
      </c>
    </row>
    <row r="67" spans="1:13" s="8" customFormat="1" ht="100.15" customHeight="1" x14ac:dyDescent="0.25">
      <c r="A67" s="19" t="s">
        <v>107</v>
      </c>
      <c r="B67" s="17" t="s">
        <v>589</v>
      </c>
      <c r="C67" s="105" t="s">
        <v>217</v>
      </c>
      <c r="D67" s="115" t="s">
        <v>216</v>
      </c>
      <c r="E67" s="118" t="s">
        <v>219</v>
      </c>
      <c r="F67" s="111" t="s">
        <v>211</v>
      </c>
      <c r="G67" s="58"/>
      <c r="H67" s="62"/>
      <c r="I67" s="61" t="s">
        <v>50</v>
      </c>
      <c r="J67" s="61" t="s">
        <v>121</v>
      </c>
      <c r="K67" s="116">
        <v>17.5</v>
      </c>
      <c r="L67" s="24">
        <v>0.05</v>
      </c>
      <c r="M67" s="59">
        <f t="shared" si="1"/>
        <v>16.7496875</v>
      </c>
    </row>
    <row r="68" spans="1:13" s="8" customFormat="1" ht="100.15" customHeight="1" x14ac:dyDescent="0.25">
      <c r="A68" s="19" t="s">
        <v>107</v>
      </c>
      <c r="B68" s="17" t="s">
        <v>589</v>
      </c>
      <c r="C68" s="105" t="s">
        <v>217</v>
      </c>
      <c r="D68" s="115" t="s">
        <v>216</v>
      </c>
      <c r="E68" s="118" t="s">
        <v>220</v>
      </c>
      <c r="F68" s="111" t="s">
        <v>212</v>
      </c>
      <c r="G68" s="58"/>
      <c r="H68" s="62"/>
      <c r="I68" s="61" t="s">
        <v>50</v>
      </c>
      <c r="J68" s="61" t="s">
        <v>121</v>
      </c>
      <c r="K68" s="116">
        <v>15</v>
      </c>
      <c r="L68" s="24">
        <v>0.05</v>
      </c>
      <c r="M68" s="59">
        <f t="shared" si="1"/>
        <v>14.356875</v>
      </c>
    </row>
    <row r="69" spans="1:13" s="8" customFormat="1" ht="100.15" customHeight="1" x14ac:dyDescent="0.25">
      <c r="A69" s="19" t="s">
        <v>107</v>
      </c>
      <c r="B69" s="17" t="s">
        <v>589</v>
      </c>
      <c r="C69" s="105" t="s">
        <v>217</v>
      </c>
      <c r="D69" s="115" t="s">
        <v>216</v>
      </c>
      <c r="E69" s="118" t="s">
        <v>221</v>
      </c>
      <c r="F69" s="111" t="s">
        <v>213</v>
      </c>
      <c r="G69" s="58"/>
      <c r="H69" s="62"/>
      <c r="I69" s="61" t="s">
        <v>50</v>
      </c>
      <c r="J69" s="61" t="s">
        <v>121</v>
      </c>
      <c r="K69" s="116">
        <v>11</v>
      </c>
      <c r="L69" s="24">
        <v>0.05</v>
      </c>
      <c r="M69" s="59">
        <f t="shared" si="1"/>
        <v>10.528375</v>
      </c>
    </row>
    <row r="70" spans="1:13" s="8" customFormat="1" ht="100.15" customHeight="1" x14ac:dyDescent="0.25">
      <c r="A70" s="19" t="s">
        <v>107</v>
      </c>
      <c r="B70" s="17" t="s">
        <v>589</v>
      </c>
      <c r="C70" s="105" t="s">
        <v>217</v>
      </c>
      <c r="D70" s="115" t="s">
        <v>216</v>
      </c>
      <c r="E70" s="118" t="s">
        <v>222</v>
      </c>
      <c r="F70" s="111" t="s">
        <v>214</v>
      </c>
      <c r="G70" s="58"/>
      <c r="H70" s="62"/>
      <c r="I70" s="61" t="s">
        <v>50</v>
      </c>
      <c r="J70" s="61" t="s">
        <v>121</v>
      </c>
      <c r="K70" s="116">
        <v>10</v>
      </c>
      <c r="L70" s="24">
        <v>0.05</v>
      </c>
      <c r="M70" s="59">
        <f t="shared" si="1"/>
        <v>9.5712500000000009</v>
      </c>
    </row>
    <row r="71" spans="1:13" s="8" customFormat="1" ht="100.15" customHeight="1" x14ac:dyDescent="0.25">
      <c r="A71" s="19" t="s">
        <v>107</v>
      </c>
      <c r="B71" s="17" t="s">
        <v>589</v>
      </c>
      <c r="C71" s="105" t="s">
        <v>217</v>
      </c>
      <c r="D71" s="115" t="s">
        <v>216</v>
      </c>
      <c r="E71" s="118" t="s">
        <v>223</v>
      </c>
      <c r="F71" s="111" t="s">
        <v>215</v>
      </c>
      <c r="G71" s="58"/>
      <c r="H71" s="62"/>
      <c r="I71" s="61" t="s">
        <v>50</v>
      </c>
      <c r="J71" s="61" t="s">
        <v>121</v>
      </c>
      <c r="K71" s="116">
        <v>9</v>
      </c>
      <c r="L71" s="24">
        <v>0.05</v>
      </c>
      <c r="M71" s="59">
        <f t="shared" si="1"/>
        <v>8.6141249999999996</v>
      </c>
    </row>
    <row r="72" spans="1:13" s="8" customFormat="1" ht="100.15" customHeight="1" x14ac:dyDescent="0.25">
      <c r="A72" s="19" t="s">
        <v>107</v>
      </c>
      <c r="B72" s="17" t="s">
        <v>589</v>
      </c>
      <c r="C72" s="119" t="s">
        <v>226</v>
      </c>
      <c r="D72" s="115" t="s">
        <v>225</v>
      </c>
      <c r="E72" s="118" t="s">
        <v>338</v>
      </c>
      <c r="F72" s="111" t="s">
        <v>224</v>
      </c>
      <c r="G72" s="58"/>
      <c r="H72" s="62"/>
      <c r="I72" s="61" t="s">
        <v>50</v>
      </c>
      <c r="J72" s="61" t="s">
        <v>121</v>
      </c>
      <c r="K72" s="116">
        <v>1100</v>
      </c>
      <c r="L72" s="24">
        <v>0.05</v>
      </c>
      <c r="M72" s="59">
        <f t="shared" ref="M72:M73" si="9">K72*(1-L72)*(1+0.75%)</f>
        <v>1052.8375000000001</v>
      </c>
    </row>
    <row r="73" spans="1:13" s="8" customFormat="1" ht="100.15" customHeight="1" x14ac:dyDescent="0.25">
      <c r="A73" s="19" t="s">
        <v>107</v>
      </c>
      <c r="B73" s="17" t="s">
        <v>589</v>
      </c>
      <c r="C73" s="119" t="s">
        <v>226</v>
      </c>
      <c r="D73" s="115" t="s">
        <v>225</v>
      </c>
      <c r="E73" s="118" t="s">
        <v>339</v>
      </c>
      <c r="F73" s="111" t="s">
        <v>224</v>
      </c>
      <c r="G73" s="58"/>
      <c r="H73" s="62"/>
      <c r="I73" s="61" t="s">
        <v>50</v>
      </c>
      <c r="J73" s="61" t="s">
        <v>121</v>
      </c>
      <c r="K73" s="116">
        <v>2300</v>
      </c>
      <c r="L73" s="24">
        <v>0.05</v>
      </c>
      <c r="M73" s="59">
        <f t="shared" si="9"/>
        <v>2201.3875000000003</v>
      </c>
    </row>
    <row r="74" spans="1:13" s="8" customFormat="1" ht="100.15" customHeight="1" x14ac:dyDescent="0.25">
      <c r="A74" s="19" t="s">
        <v>107</v>
      </c>
      <c r="B74" s="17" t="s">
        <v>589</v>
      </c>
      <c r="C74" s="119" t="s">
        <v>226</v>
      </c>
      <c r="D74" s="115" t="s">
        <v>225</v>
      </c>
      <c r="E74" s="118" t="s">
        <v>227</v>
      </c>
      <c r="F74" s="111" t="s">
        <v>224</v>
      </c>
      <c r="G74" s="58"/>
      <c r="H74" s="62"/>
      <c r="I74" s="61" t="s">
        <v>50</v>
      </c>
      <c r="J74" s="61" t="s">
        <v>121</v>
      </c>
      <c r="K74" s="116">
        <v>23</v>
      </c>
      <c r="L74" s="24">
        <v>0.05</v>
      </c>
      <c r="M74" s="59">
        <f t="shared" si="1"/>
        <v>22.013874999999999</v>
      </c>
    </row>
    <row r="75" spans="1:13" s="8" customFormat="1" ht="100.15" customHeight="1" x14ac:dyDescent="0.25">
      <c r="A75" s="19" t="s">
        <v>107</v>
      </c>
      <c r="B75" s="17" t="s">
        <v>589</v>
      </c>
      <c r="C75" s="119" t="s">
        <v>226</v>
      </c>
      <c r="D75" s="115" t="s">
        <v>225</v>
      </c>
      <c r="E75" s="118" t="s">
        <v>228</v>
      </c>
      <c r="F75" s="111" t="s">
        <v>224</v>
      </c>
      <c r="G75" s="58"/>
      <c r="H75" s="62"/>
      <c r="I75" s="61" t="s">
        <v>50</v>
      </c>
      <c r="J75" s="61" t="s">
        <v>121</v>
      </c>
      <c r="K75" s="116">
        <v>19.5</v>
      </c>
      <c r="L75" s="24">
        <v>0.05</v>
      </c>
      <c r="M75" s="59">
        <f t="shared" si="1"/>
        <v>18.663937499999999</v>
      </c>
    </row>
    <row r="76" spans="1:13" s="8" customFormat="1" ht="100.15" customHeight="1" x14ac:dyDescent="0.25">
      <c r="A76" s="19" t="s">
        <v>107</v>
      </c>
      <c r="B76" s="17" t="s">
        <v>589</v>
      </c>
      <c r="C76" s="119" t="s">
        <v>226</v>
      </c>
      <c r="D76" s="115" t="s">
        <v>225</v>
      </c>
      <c r="E76" s="118" t="s">
        <v>229</v>
      </c>
      <c r="F76" s="111" t="s">
        <v>224</v>
      </c>
      <c r="G76" s="58"/>
      <c r="H76" s="62"/>
      <c r="I76" s="61" t="s">
        <v>50</v>
      </c>
      <c r="J76" s="61" t="s">
        <v>121</v>
      </c>
      <c r="K76" s="116">
        <v>18.5</v>
      </c>
      <c r="L76" s="24">
        <v>0.05</v>
      </c>
      <c r="M76" s="59">
        <f t="shared" si="1"/>
        <v>17.706812500000002</v>
      </c>
    </row>
    <row r="77" spans="1:13" s="8" customFormat="1" ht="100.15" customHeight="1" x14ac:dyDescent="0.25">
      <c r="A77" s="19" t="s">
        <v>107</v>
      </c>
      <c r="B77" s="17" t="s">
        <v>589</v>
      </c>
      <c r="C77" s="119" t="s">
        <v>226</v>
      </c>
      <c r="D77" s="115" t="s">
        <v>225</v>
      </c>
      <c r="E77" s="118" t="s">
        <v>230</v>
      </c>
      <c r="F77" s="111" t="s">
        <v>224</v>
      </c>
      <c r="G77" s="58"/>
      <c r="H77" s="62"/>
      <c r="I77" s="61" t="s">
        <v>50</v>
      </c>
      <c r="J77" s="61" t="s">
        <v>121</v>
      </c>
      <c r="K77" s="116">
        <v>18.5</v>
      </c>
      <c r="L77" s="24">
        <v>0.05</v>
      </c>
      <c r="M77" s="59">
        <f t="shared" si="1"/>
        <v>17.706812500000002</v>
      </c>
    </row>
    <row r="78" spans="1:13" s="8" customFormat="1" ht="100.15" customHeight="1" x14ac:dyDescent="0.25">
      <c r="A78" s="19" t="s">
        <v>107</v>
      </c>
      <c r="B78" s="17" t="s">
        <v>589</v>
      </c>
      <c r="C78" s="119" t="s">
        <v>226</v>
      </c>
      <c r="D78" s="115" t="s">
        <v>225</v>
      </c>
      <c r="E78" s="118" t="s">
        <v>231</v>
      </c>
      <c r="F78" s="111" t="s">
        <v>224</v>
      </c>
      <c r="G78" s="58"/>
      <c r="H78" s="62"/>
      <c r="I78" s="61" t="s">
        <v>50</v>
      </c>
      <c r="J78" s="61" t="s">
        <v>121</v>
      </c>
      <c r="K78" s="116">
        <v>18.5</v>
      </c>
      <c r="L78" s="24">
        <v>0.05</v>
      </c>
      <c r="M78" s="59">
        <f t="shared" si="1"/>
        <v>17.706812500000002</v>
      </c>
    </row>
    <row r="79" spans="1:13" s="8" customFormat="1" ht="100.15" customHeight="1" x14ac:dyDescent="0.25">
      <c r="A79" s="19" t="s">
        <v>107</v>
      </c>
      <c r="B79" s="17" t="s">
        <v>589</v>
      </c>
      <c r="C79" s="119" t="s">
        <v>226</v>
      </c>
      <c r="D79" s="115" t="s">
        <v>225</v>
      </c>
      <c r="E79" s="118" t="s">
        <v>232</v>
      </c>
      <c r="F79" s="111" t="s">
        <v>224</v>
      </c>
      <c r="G79" s="58"/>
      <c r="H79" s="62"/>
      <c r="I79" s="61" t="s">
        <v>50</v>
      </c>
      <c r="J79" s="61" t="s">
        <v>121</v>
      </c>
      <c r="K79" s="116">
        <v>17</v>
      </c>
      <c r="L79" s="24">
        <v>0.05</v>
      </c>
      <c r="M79" s="59">
        <f t="shared" si="1"/>
        <v>16.271124999999998</v>
      </c>
    </row>
    <row r="80" spans="1:13" s="8" customFormat="1" ht="100.15" customHeight="1" x14ac:dyDescent="0.25">
      <c r="A80" s="110" t="s">
        <v>107</v>
      </c>
      <c r="B80" s="17" t="s">
        <v>589</v>
      </c>
      <c r="C80" s="105" t="s">
        <v>234</v>
      </c>
      <c r="D80" s="104" t="s">
        <v>385</v>
      </c>
      <c r="E80" s="114" t="s">
        <v>386</v>
      </c>
      <c r="F80" s="111" t="s">
        <v>384</v>
      </c>
      <c r="G80" s="58"/>
      <c r="H80" s="62"/>
      <c r="I80" s="61" t="s">
        <v>50</v>
      </c>
      <c r="J80" s="61" t="s">
        <v>121</v>
      </c>
      <c r="K80" s="107">
        <v>443</v>
      </c>
      <c r="L80" s="24">
        <v>0.05</v>
      </c>
      <c r="M80" s="59">
        <f t="shared" si="1"/>
        <v>424.00637499999999</v>
      </c>
    </row>
    <row r="81" spans="1:13" s="8" customFormat="1" ht="100.15" customHeight="1" x14ac:dyDescent="0.25">
      <c r="A81" s="19" t="s">
        <v>107</v>
      </c>
      <c r="B81" s="17" t="s">
        <v>589</v>
      </c>
      <c r="C81" s="105" t="s">
        <v>234</v>
      </c>
      <c r="D81" s="115" t="s">
        <v>235</v>
      </c>
      <c r="E81" s="118" t="s">
        <v>336</v>
      </c>
      <c r="F81" s="111" t="s">
        <v>233</v>
      </c>
      <c r="G81" s="58"/>
      <c r="H81" s="62"/>
      <c r="I81" s="61" t="s">
        <v>50</v>
      </c>
      <c r="J81" s="61" t="s">
        <v>121</v>
      </c>
      <c r="K81" s="116">
        <v>600</v>
      </c>
      <c r="L81" s="24">
        <v>0.05</v>
      </c>
      <c r="M81" s="59">
        <f t="shared" ref="M81:M82" si="10">K81*(1-L81)*(1+0.75%)</f>
        <v>574.27500000000009</v>
      </c>
    </row>
    <row r="82" spans="1:13" s="8" customFormat="1" ht="100.15" customHeight="1" x14ac:dyDescent="0.25">
      <c r="A82" s="19" t="s">
        <v>107</v>
      </c>
      <c r="B82" s="17" t="s">
        <v>589</v>
      </c>
      <c r="C82" s="105" t="s">
        <v>234</v>
      </c>
      <c r="D82" s="115" t="s">
        <v>235</v>
      </c>
      <c r="E82" s="118" t="s">
        <v>337</v>
      </c>
      <c r="F82" s="111" t="s">
        <v>233</v>
      </c>
      <c r="G82" s="58"/>
      <c r="H82" s="62"/>
      <c r="I82" s="61" t="s">
        <v>50</v>
      </c>
      <c r="J82" s="61" t="s">
        <v>121</v>
      </c>
      <c r="K82" s="116">
        <v>1200</v>
      </c>
      <c r="L82" s="24">
        <v>0.05</v>
      </c>
      <c r="M82" s="59">
        <f t="shared" si="10"/>
        <v>1148.5500000000002</v>
      </c>
    </row>
    <row r="83" spans="1:13" s="8" customFormat="1" ht="100.15" customHeight="1" x14ac:dyDescent="0.25">
      <c r="A83" s="19" t="s">
        <v>107</v>
      </c>
      <c r="B83" s="17" t="s">
        <v>589</v>
      </c>
      <c r="C83" s="105" t="s">
        <v>234</v>
      </c>
      <c r="D83" s="115" t="s">
        <v>235</v>
      </c>
      <c r="E83" s="118" t="s">
        <v>236</v>
      </c>
      <c r="F83" s="111" t="s">
        <v>233</v>
      </c>
      <c r="G83" s="58"/>
      <c r="H83" s="62"/>
      <c r="I83" s="61" t="s">
        <v>50</v>
      </c>
      <c r="J83" s="61" t="s">
        <v>121</v>
      </c>
      <c r="K83" s="116">
        <v>12</v>
      </c>
      <c r="L83" s="24">
        <v>0.05</v>
      </c>
      <c r="M83" s="59">
        <f t="shared" si="1"/>
        <v>11.4855</v>
      </c>
    </row>
    <row r="84" spans="1:13" s="8" customFormat="1" ht="100.15" customHeight="1" x14ac:dyDescent="0.25">
      <c r="A84" s="19" t="s">
        <v>107</v>
      </c>
      <c r="B84" s="17" t="s">
        <v>589</v>
      </c>
      <c r="C84" s="105" t="s">
        <v>234</v>
      </c>
      <c r="D84" s="115" t="s">
        <v>235</v>
      </c>
      <c r="E84" s="118" t="s">
        <v>237</v>
      </c>
      <c r="F84" s="111" t="s">
        <v>233</v>
      </c>
      <c r="G84" s="58"/>
      <c r="H84" s="62"/>
      <c r="I84" s="61" t="s">
        <v>50</v>
      </c>
      <c r="J84" s="61" t="s">
        <v>121</v>
      </c>
      <c r="K84" s="113">
        <v>11</v>
      </c>
      <c r="L84" s="24">
        <v>0.05</v>
      </c>
      <c r="M84" s="59">
        <f t="shared" si="1"/>
        <v>10.528375</v>
      </c>
    </row>
    <row r="85" spans="1:13" s="8" customFormat="1" ht="100.15" customHeight="1" x14ac:dyDescent="0.25">
      <c r="A85" s="19" t="s">
        <v>107</v>
      </c>
      <c r="B85" s="17" t="s">
        <v>589</v>
      </c>
      <c r="C85" s="105" t="s">
        <v>234</v>
      </c>
      <c r="D85" s="115" t="s">
        <v>235</v>
      </c>
      <c r="E85" s="118" t="s">
        <v>238</v>
      </c>
      <c r="F85" s="111" t="s">
        <v>233</v>
      </c>
      <c r="G85" s="58"/>
      <c r="H85" s="62"/>
      <c r="I85" s="61" t="s">
        <v>50</v>
      </c>
      <c r="J85" s="61" t="s">
        <v>121</v>
      </c>
      <c r="K85" s="113">
        <v>10</v>
      </c>
      <c r="L85" s="24">
        <v>0.05</v>
      </c>
      <c r="M85" s="59">
        <f t="shared" si="1"/>
        <v>9.5712500000000009</v>
      </c>
    </row>
    <row r="86" spans="1:13" s="8" customFormat="1" ht="100.15" customHeight="1" x14ac:dyDescent="0.25">
      <c r="A86" s="19" t="s">
        <v>107</v>
      </c>
      <c r="B86" s="17" t="s">
        <v>589</v>
      </c>
      <c r="C86" s="105" t="s">
        <v>234</v>
      </c>
      <c r="D86" s="115" t="s">
        <v>235</v>
      </c>
      <c r="E86" s="118" t="s">
        <v>239</v>
      </c>
      <c r="F86" s="111" t="s">
        <v>233</v>
      </c>
      <c r="G86" s="58"/>
      <c r="H86" s="62"/>
      <c r="I86" s="61" t="s">
        <v>50</v>
      </c>
      <c r="J86" s="61" t="s">
        <v>121</v>
      </c>
      <c r="K86" s="113">
        <v>10</v>
      </c>
      <c r="L86" s="24">
        <v>0.05</v>
      </c>
      <c r="M86" s="59">
        <f t="shared" si="1"/>
        <v>9.5712500000000009</v>
      </c>
    </row>
    <row r="87" spans="1:13" s="8" customFormat="1" ht="100.15" customHeight="1" x14ac:dyDescent="0.25">
      <c r="A87" s="19" t="s">
        <v>107</v>
      </c>
      <c r="B87" s="17" t="s">
        <v>589</v>
      </c>
      <c r="C87" s="105" t="s">
        <v>234</v>
      </c>
      <c r="D87" s="115" t="s">
        <v>235</v>
      </c>
      <c r="E87" s="118" t="s">
        <v>240</v>
      </c>
      <c r="F87" s="111" t="s">
        <v>233</v>
      </c>
      <c r="G87" s="58"/>
      <c r="H87" s="62"/>
      <c r="I87" s="61" t="s">
        <v>50</v>
      </c>
      <c r="J87" s="61" t="s">
        <v>121</v>
      </c>
      <c r="K87" s="113">
        <v>10</v>
      </c>
      <c r="L87" s="24">
        <v>0.05</v>
      </c>
      <c r="M87" s="59">
        <f t="shared" si="1"/>
        <v>9.5712500000000009</v>
      </c>
    </row>
    <row r="88" spans="1:13" s="8" customFormat="1" ht="100.15" customHeight="1" x14ac:dyDescent="0.25">
      <c r="A88" s="19" t="s">
        <v>107</v>
      </c>
      <c r="B88" s="17" t="s">
        <v>589</v>
      </c>
      <c r="C88" s="105" t="s">
        <v>234</v>
      </c>
      <c r="D88" s="115" t="s">
        <v>235</v>
      </c>
      <c r="E88" s="118" t="s">
        <v>241</v>
      </c>
      <c r="F88" s="111" t="s">
        <v>233</v>
      </c>
      <c r="G88" s="58"/>
      <c r="H88" s="62"/>
      <c r="I88" s="61" t="s">
        <v>50</v>
      </c>
      <c r="J88" s="61" t="s">
        <v>121</v>
      </c>
      <c r="K88" s="116">
        <v>9</v>
      </c>
      <c r="L88" s="24">
        <v>0.05</v>
      </c>
      <c r="M88" s="59">
        <f t="shared" si="1"/>
        <v>8.6141249999999996</v>
      </c>
    </row>
    <row r="89" spans="1:13" s="8" customFormat="1" ht="100.15" customHeight="1" x14ac:dyDescent="0.25">
      <c r="A89" s="19" t="s">
        <v>107</v>
      </c>
      <c r="B89" s="17" t="s">
        <v>589</v>
      </c>
      <c r="C89" s="105" t="s">
        <v>340</v>
      </c>
      <c r="D89" s="117" t="s">
        <v>390</v>
      </c>
      <c r="E89" s="114" t="s">
        <v>391</v>
      </c>
      <c r="F89" s="115" t="s">
        <v>392</v>
      </c>
      <c r="G89" s="58"/>
      <c r="H89" s="62"/>
      <c r="I89" s="61" t="s">
        <v>50</v>
      </c>
      <c r="J89" s="61" t="s">
        <v>121</v>
      </c>
      <c r="K89" s="116">
        <v>576</v>
      </c>
      <c r="L89" s="24">
        <v>0.05</v>
      </c>
      <c r="M89" s="59">
        <f t="shared" ref="M89" si="11">K89*(1-L89)*(1+0.75%)</f>
        <v>551.30399999999997</v>
      </c>
    </row>
    <row r="90" spans="1:13" s="8" customFormat="1" ht="100.15" customHeight="1" x14ac:dyDescent="0.25">
      <c r="A90" s="19" t="s">
        <v>107</v>
      </c>
      <c r="B90" s="17" t="s">
        <v>589</v>
      </c>
      <c r="C90" s="105" t="s">
        <v>340</v>
      </c>
      <c r="D90" s="115" t="s">
        <v>243</v>
      </c>
      <c r="E90" s="118" t="s">
        <v>387</v>
      </c>
      <c r="F90" s="111" t="s">
        <v>389</v>
      </c>
      <c r="G90" s="58"/>
      <c r="H90" s="62"/>
      <c r="I90" s="61" t="s">
        <v>50</v>
      </c>
      <c r="J90" s="61" t="s">
        <v>121</v>
      </c>
      <c r="K90" s="116">
        <v>43</v>
      </c>
      <c r="L90" s="24">
        <v>0.05</v>
      </c>
      <c r="M90" s="59">
        <f t="shared" ref="M90" si="12">K90*(1-L90)*(1+0.75%)</f>
        <v>41.156375000000004</v>
      </c>
    </row>
    <row r="91" spans="1:13" s="8" customFormat="1" ht="100.15" customHeight="1" x14ac:dyDescent="0.25">
      <c r="A91" s="19" t="s">
        <v>107</v>
      </c>
      <c r="B91" s="17" t="s">
        <v>589</v>
      </c>
      <c r="C91" s="105" t="s">
        <v>340</v>
      </c>
      <c r="D91" s="115" t="s">
        <v>243</v>
      </c>
      <c r="E91" s="118" t="s">
        <v>388</v>
      </c>
      <c r="F91" s="111" t="s">
        <v>242</v>
      </c>
      <c r="G91" s="58"/>
      <c r="H91" s="62"/>
      <c r="I91" s="61" t="s">
        <v>50</v>
      </c>
      <c r="J91" s="61" t="s">
        <v>121</v>
      </c>
      <c r="K91" s="116">
        <v>600</v>
      </c>
      <c r="L91" s="24">
        <v>0.05</v>
      </c>
      <c r="M91" s="59">
        <f t="shared" ref="M91:M92" si="13">K91*(1-L91)*(1+0.75%)</f>
        <v>574.27500000000009</v>
      </c>
    </row>
    <row r="92" spans="1:13" s="8" customFormat="1" ht="100.15" customHeight="1" x14ac:dyDescent="0.25">
      <c r="A92" s="19" t="s">
        <v>107</v>
      </c>
      <c r="B92" s="17" t="s">
        <v>589</v>
      </c>
      <c r="C92" s="105" t="s">
        <v>340</v>
      </c>
      <c r="D92" s="115" t="s">
        <v>243</v>
      </c>
      <c r="E92" s="118" t="s">
        <v>339</v>
      </c>
      <c r="F92" s="111" t="s">
        <v>242</v>
      </c>
      <c r="G92" s="58"/>
      <c r="H92" s="62"/>
      <c r="I92" s="61" t="s">
        <v>50</v>
      </c>
      <c r="J92" s="61" t="s">
        <v>121</v>
      </c>
      <c r="K92" s="116">
        <v>1200</v>
      </c>
      <c r="L92" s="24">
        <v>0.05</v>
      </c>
      <c r="M92" s="59">
        <f t="shared" si="13"/>
        <v>1148.5500000000002</v>
      </c>
    </row>
    <row r="93" spans="1:13" s="8" customFormat="1" ht="100.15" customHeight="1" x14ac:dyDescent="0.25">
      <c r="A93" s="19" t="s">
        <v>107</v>
      </c>
      <c r="B93" s="17" t="s">
        <v>589</v>
      </c>
      <c r="C93" s="105" t="s">
        <v>340</v>
      </c>
      <c r="D93" s="115" t="s">
        <v>243</v>
      </c>
      <c r="E93" s="118" t="s">
        <v>227</v>
      </c>
      <c r="F93" s="111" t="s">
        <v>242</v>
      </c>
      <c r="G93" s="58"/>
      <c r="H93" s="62"/>
      <c r="I93" s="61" t="s">
        <v>50</v>
      </c>
      <c r="J93" s="61" t="s">
        <v>121</v>
      </c>
      <c r="K93" s="116">
        <v>12</v>
      </c>
      <c r="L93" s="24">
        <v>0.05</v>
      </c>
      <c r="M93" s="59">
        <f t="shared" si="1"/>
        <v>11.4855</v>
      </c>
    </row>
    <row r="94" spans="1:13" s="8" customFormat="1" ht="100.15" customHeight="1" x14ac:dyDescent="0.25">
      <c r="A94" s="19" t="s">
        <v>107</v>
      </c>
      <c r="B94" s="17" t="s">
        <v>589</v>
      </c>
      <c r="C94" s="105" t="s">
        <v>340</v>
      </c>
      <c r="D94" s="115" t="s">
        <v>243</v>
      </c>
      <c r="E94" s="118" t="s">
        <v>244</v>
      </c>
      <c r="F94" s="111" t="s">
        <v>242</v>
      </c>
      <c r="G94" s="58"/>
      <c r="H94" s="62"/>
      <c r="I94" s="61" t="s">
        <v>50</v>
      </c>
      <c r="J94" s="61" t="s">
        <v>121</v>
      </c>
      <c r="K94" s="116">
        <v>11</v>
      </c>
      <c r="L94" s="24">
        <v>0.05</v>
      </c>
      <c r="M94" s="59">
        <f t="shared" si="1"/>
        <v>10.528375</v>
      </c>
    </row>
    <row r="95" spans="1:13" s="8" customFormat="1" ht="100.15" customHeight="1" x14ac:dyDescent="0.25">
      <c r="A95" s="19" t="s">
        <v>107</v>
      </c>
      <c r="B95" s="17" t="s">
        <v>589</v>
      </c>
      <c r="C95" s="105" t="s">
        <v>340</v>
      </c>
      <c r="D95" s="115" t="s">
        <v>243</v>
      </c>
      <c r="E95" s="118" t="s">
        <v>229</v>
      </c>
      <c r="F95" s="111" t="s">
        <v>242</v>
      </c>
      <c r="G95" s="58"/>
      <c r="H95" s="62"/>
      <c r="I95" s="61" t="s">
        <v>50</v>
      </c>
      <c r="J95" s="61" t="s">
        <v>121</v>
      </c>
      <c r="K95" s="116">
        <v>10</v>
      </c>
      <c r="L95" s="24">
        <v>0.05</v>
      </c>
      <c r="M95" s="59">
        <f t="shared" si="1"/>
        <v>9.5712500000000009</v>
      </c>
    </row>
    <row r="96" spans="1:13" s="8" customFormat="1" ht="100.15" customHeight="1" x14ac:dyDescent="0.25">
      <c r="A96" s="19" t="s">
        <v>107</v>
      </c>
      <c r="B96" s="17" t="s">
        <v>589</v>
      </c>
      <c r="C96" s="105" t="s">
        <v>340</v>
      </c>
      <c r="D96" s="115" t="s">
        <v>243</v>
      </c>
      <c r="E96" s="118" t="s">
        <v>245</v>
      </c>
      <c r="F96" s="111" t="s">
        <v>242</v>
      </c>
      <c r="G96" s="58"/>
      <c r="H96" s="62"/>
      <c r="I96" s="61" t="s">
        <v>50</v>
      </c>
      <c r="J96" s="61" t="s">
        <v>121</v>
      </c>
      <c r="K96" s="116">
        <v>10</v>
      </c>
      <c r="L96" s="24">
        <v>0.05</v>
      </c>
      <c r="M96" s="59">
        <f t="shared" si="1"/>
        <v>9.5712500000000009</v>
      </c>
    </row>
    <row r="97" spans="1:13" s="8" customFormat="1" ht="100.15" customHeight="1" x14ac:dyDescent="0.25">
      <c r="A97" s="19" t="s">
        <v>107</v>
      </c>
      <c r="B97" s="17" t="s">
        <v>589</v>
      </c>
      <c r="C97" s="105" t="s">
        <v>340</v>
      </c>
      <c r="D97" s="115" t="s">
        <v>243</v>
      </c>
      <c r="E97" s="118" t="s">
        <v>246</v>
      </c>
      <c r="F97" s="111" t="s">
        <v>242</v>
      </c>
      <c r="G97" s="58"/>
      <c r="H97" s="62"/>
      <c r="I97" s="61" t="s">
        <v>50</v>
      </c>
      <c r="J97" s="61" t="s">
        <v>121</v>
      </c>
      <c r="K97" s="116">
        <v>10</v>
      </c>
      <c r="L97" s="24">
        <v>0.05</v>
      </c>
      <c r="M97" s="59">
        <f t="shared" si="1"/>
        <v>9.5712500000000009</v>
      </c>
    </row>
    <row r="98" spans="1:13" s="8" customFormat="1" ht="100.15" customHeight="1" x14ac:dyDescent="0.25">
      <c r="A98" s="19" t="s">
        <v>107</v>
      </c>
      <c r="B98" s="17" t="s">
        <v>589</v>
      </c>
      <c r="C98" s="105" t="s">
        <v>340</v>
      </c>
      <c r="D98" s="115" t="s">
        <v>243</v>
      </c>
      <c r="E98" s="118" t="s">
        <v>232</v>
      </c>
      <c r="F98" s="111" t="s">
        <v>242</v>
      </c>
      <c r="G98" s="58"/>
      <c r="H98" s="62"/>
      <c r="I98" s="61" t="s">
        <v>50</v>
      </c>
      <c r="J98" s="61" t="s">
        <v>121</v>
      </c>
      <c r="K98" s="116">
        <v>9</v>
      </c>
      <c r="L98" s="24">
        <v>0.05</v>
      </c>
      <c r="M98" s="59">
        <f t="shared" si="1"/>
        <v>8.6141249999999996</v>
      </c>
    </row>
    <row r="99" spans="1:13" s="8" customFormat="1" ht="100.15" customHeight="1" x14ac:dyDescent="0.25">
      <c r="A99" s="19" t="s">
        <v>107</v>
      </c>
      <c r="B99" s="17" t="s">
        <v>589</v>
      </c>
      <c r="C99" s="105" t="s">
        <v>249</v>
      </c>
      <c r="D99" s="115" t="s">
        <v>248</v>
      </c>
      <c r="E99" s="118" t="s">
        <v>332</v>
      </c>
      <c r="F99" s="111" t="s">
        <v>247</v>
      </c>
      <c r="G99" s="58"/>
      <c r="H99" s="62"/>
      <c r="I99" s="61" t="s">
        <v>50</v>
      </c>
      <c r="J99" s="61" t="s">
        <v>121</v>
      </c>
      <c r="K99" s="116">
        <v>400</v>
      </c>
      <c r="L99" s="24">
        <v>0.05</v>
      </c>
      <c r="M99" s="59">
        <f t="shared" si="1"/>
        <v>382.85</v>
      </c>
    </row>
    <row r="100" spans="1:13" s="8" customFormat="1" ht="100.15" customHeight="1" x14ac:dyDescent="0.25">
      <c r="A100" s="19" t="s">
        <v>107</v>
      </c>
      <c r="B100" s="17" t="s">
        <v>589</v>
      </c>
      <c r="C100" s="105" t="s">
        <v>249</v>
      </c>
      <c r="D100" s="115" t="s">
        <v>248</v>
      </c>
      <c r="E100" s="118" t="s">
        <v>333</v>
      </c>
      <c r="F100" s="111" t="s">
        <v>247</v>
      </c>
      <c r="G100" s="58"/>
      <c r="H100" s="62"/>
      <c r="I100" s="61" t="s">
        <v>50</v>
      </c>
      <c r="J100" s="61" t="s">
        <v>121</v>
      </c>
      <c r="K100" s="116">
        <v>800</v>
      </c>
      <c r="L100" s="24">
        <v>0.05</v>
      </c>
      <c r="M100" s="59">
        <f t="shared" ref="M100" si="14">K100*(1-L100)*(1+0.75%)</f>
        <v>765.7</v>
      </c>
    </row>
    <row r="101" spans="1:13" s="8" customFormat="1" ht="100.15" customHeight="1" x14ac:dyDescent="0.25">
      <c r="A101" s="19" t="s">
        <v>107</v>
      </c>
      <c r="B101" s="17" t="s">
        <v>589</v>
      </c>
      <c r="C101" s="105" t="s">
        <v>249</v>
      </c>
      <c r="D101" s="115" t="s">
        <v>248</v>
      </c>
      <c r="E101" s="118" t="s">
        <v>250</v>
      </c>
      <c r="F101" s="111" t="s">
        <v>247</v>
      </c>
      <c r="G101" s="58"/>
      <c r="H101" s="62"/>
      <c r="I101" s="61" t="s">
        <v>50</v>
      </c>
      <c r="J101" s="61" t="s">
        <v>121</v>
      </c>
      <c r="K101" s="113">
        <v>8</v>
      </c>
      <c r="L101" s="24">
        <v>0.05</v>
      </c>
      <c r="M101" s="59">
        <f t="shared" si="1"/>
        <v>7.657</v>
      </c>
    </row>
    <row r="102" spans="1:13" s="8" customFormat="1" ht="100.15" customHeight="1" x14ac:dyDescent="0.25">
      <c r="A102" s="19" t="s">
        <v>107</v>
      </c>
      <c r="B102" s="17" t="s">
        <v>589</v>
      </c>
      <c r="C102" s="105" t="s">
        <v>249</v>
      </c>
      <c r="D102" s="115" t="s">
        <v>248</v>
      </c>
      <c r="E102" s="118" t="s">
        <v>251</v>
      </c>
      <c r="F102" s="111" t="s">
        <v>247</v>
      </c>
      <c r="G102" s="58"/>
      <c r="H102" s="62"/>
      <c r="I102" s="61" t="s">
        <v>50</v>
      </c>
      <c r="J102" s="61" t="s">
        <v>121</v>
      </c>
      <c r="K102" s="113">
        <v>7</v>
      </c>
      <c r="L102" s="24">
        <v>0.05</v>
      </c>
      <c r="M102" s="59">
        <f t="shared" si="1"/>
        <v>6.6998749999999996</v>
      </c>
    </row>
    <row r="103" spans="1:13" s="8" customFormat="1" ht="100.15" customHeight="1" x14ac:dyDescent="0.25">
      <c r="A103" s="19" t="s">
        <v>107</v>
      </c>
      <c r="B103" s="17" t="s">
        <v>589</v>
      </c>
      <c r="C103" s="105" t="s">
        <v>249</v>
      </c>
      <c r="D103" s="115" t="s">
        <v>248</v>
      </c>
      <c r="E103" s="118" t="s">
        <v>252</v>
      </c>
      <c r="F103" s="111" t="s">
        <v>247</v>
      </c>
      <c r="G103" s="58"/>
      <c r="H103" s="62"/>
      <c r="I103" s="61" t="s">
        <v>50</v>
      </c>
      <c r="J103" s="61" t="s">
        <v>121</v>
      </c>
      <c r="K103" s="113">
        <v>6.5</v>
      </c>
      <c r="L103" s="24">
        <v>0.05</v>
      </c>
      <c r="M103" s="59">
        <f t="shared" si="1"/>
        <v>6.2213124999999998</v>
      </c>
    </row>
    <row r="104" spans="1:13" s="8" customFormat="1" ht="100.15" customHeight="1" x14ac:dyDescent="0.25">
      <c r="A104" s="19" t="s">
        <v>107</v>
      </c>
      <c r="B104" s="17" t="s">
        <v>589</v>
      </c>
      <c r="C104" s="105" t="s">
        <v>249</v>
      </c>
      <c r="D104" s="115" t="s">
        <v>248</v>
      </c>
      <c r="E104" s="118" t="s">
        <v>253</v>
      </c>
      <c r="F104" s="111" t="s">
        <v>247</v>
      </c>
      <c r="G104" s="58"/>
      <c r="H104" s="62"/>
      <c r="I104" s="61" t="s">
        <v>50</v>
      </c>
      <c r="J104" s="61" t="s">
        <v>121</v>
      </c>
      <c r="K104" s="113">
        <v>6.5</v>
      </c>
      <c r="L104" s="24">
        <v>0.05</v>
      </c>
      <c r="M104" s="59">
        <f t="shared" si="1"/>
        <v>6.2213124999999998</v>
      </c>
    </row>
    <row r="105" spans="1:13" s="8" customFormat="1" ht="100.15" customHeight="1" x14ac:dyDescent="0.25">
      <c r="A105" s="19" t="s">
        <v>107</v>
      </c>
      <c r="B105" s="17" t="s">
        <v>589</v>
      </c>
      <c r="C105" s="105" t="s">
        <v>249</v>
      </c>
      <c r="D105" s="115" t="s">
        <v>248</v>
      </c>
      <c r="E105" s="118" t="s">
        <v>254</v>
      </c>
      <c r="F105" s="111" t="s">
        <v>247</v>
      </c>
      <c r="G105" s="58"/>
      <c r="H105" s="62"/>
      <c r="I105" s="61" t="s">
        <v>50</v>
      </c>
      <c r="J105" s="61" t="s">
        <v>121</v>
      </c>
      <c r="K105" s="113">
        <v>6.5</v>
      </c>
      <c r="L105" s="24">
        <v>0.05</v>
      </c>
      <c r="M105" s="59">
        <f t="shared" si="1"/>
        <v>6.2213124999999998</v>
      </c>
    </row>
    <row r="106" spans="1:13" s="8" customFormat="1" ht="100.15" customHeight="1" x14ac:dyDescent="0.25">
      <c r="A106" s="19" t="s">
        <v>107</v>
      </c>
      <c r="B106" s="17" t="s">
        <v>589</v>
      </c>
      <c r="C106" s="105" t="s">
        <v>249</v>
      </c>
      <c r="D106" s="115" t="s">
        <v>248</v>
      </c>
      <c r="E106" s="118" t="s">
        <v>255</v>
      </c>
      <c r="F106" s="111" t="s">
        <v>247</v>
      </c>
      <c r="G106" s="58"/>
      <c r="H106" s="62"/>
      <c r="I106" s="61" t="s">
        <v>50</v>
      </c>
      <c r="J106" s="61" t="s">
        <v>121</v>
      </c>
      <c r="K106" s="113">
        <v>6</v>
      </c>
      <c r="L106" s="24">
        <v>0.05</v>
      </c>
      <c r="M106" s="59">
        <f t="shared" si="1"/>
        <v>5.74275</v>
      </c>
    </row>
    <row r="107" spans="1:13" s="8" customFormat="1" ht="100.15" customHeight="1" x14ac:dyDescent="0.25">
      <c r="A107" s="19" t="s">
        <v>107</v>
      </c>
      <c r="B107" s="17" t="s">
        <v>589</v>
      </c>
      <c r="C107" s="105" t="s">
        <v>257</v>
      </c>
      <c r="D107" s="115" t="s">
        <v>258</v>
      </c>
      <c r="E107" s="118" t="s">
        <v>334</v>
      </c>
      <c r="F107" s="111" t="s">
        <v>256</v>
      </c>
      <c r="G107" s="58"/>
      <c r="H107" s="62"/>
      <c r="I107" s="61" t="s">
        <v>50</v>
      </c>
      <c r="J107" s="61" t="s">
        <v>121</v>
      </c>
      <c r="K107" s="113">
        <v>1100</v>
      </c>
      <c r="L107" s="24">
        <v>0.05</v>
      </c>
      <c r="M107" s="59">
        <f t="shared" ref="M107:M108" si="15">K107*(1-L107)*(1+0.75%)</f>
        <v>1052.8375000000001</v>
      </c>
    </row>
    <row r="108" spans="1:13" s="8" customFormat="1" ht="100.15" customHeight="1" x14ac:dyDescent="0.25">
      <c r="A108" s="19" t="s">
        <v>107</v>
      </c>
      <c r="B108" s="17" t="s">
        <v>589</v>
      </c>
      <c r="C108" s="105" t="s">
        <v>257</v>
      </c>
      <c r="D108" s="115" t="s">
        <v>258</v>
      </c>
      <c r="E108" s="118" t="s">
        <v>335</v>
      </c>
      <c r="F108" s="111" t="s">
        <v>256</v>
      </c>
      <c r="G108" s="58"/>
      <c r="H108" s="62"/>
      <c r="I108" s="61" t="s">
        <v>50</v>
      </c>
      <c r="J108" s="61" t="s">
        <v>121</v>
      </c>
      <c r="K108" s="113">
        <v>2300</v>
      </c>
      <c r="L108" s="24">
        <v>0.05</v>
      </c>
      <c r="M108" s="59">
        <f t="shared" si="15"/>
        <v>2201.3875000000003</v>
      </c>
    </row>
    <row r="109" spans="1:13" s="8" customFormat="1" ht="100.15" customHeight="1" x14ac:dyDescent="0.25">
      <c r="A109" s="19" t="s">
        <v>107</v>
      </c>
      <c r="B109" s="17" t="s">
        <v>589</v>
      </c>
      <c r="C109" s="105" t="s">
        <v>257</v>
      </c>
      <c r="D109" s="115" t="s">
        <v>258</v>
      </c>
      <c r="E109" s="118" t="s">
        <v>259</v>
      </c>
      <c r="F109" s="111" t="s">
        <v>256</v>
      </c>
      <c r="G109" s="58"/>
      <c r="H109" s="62"/>
      <c r="I109" s="61" t="s">
        <v>50</v>
      </c>
      <c r="J109" s="61" t="s">
        <v>121</v>
      </c>
      <c r="K109" s="116">
        <v>23</v>
      </c>
      <c r="L109" s="24">
        <v>0.05</v>
      </c>
      <c r="M109" s="59">
        <f t="shared" si="1"/>
        <v>22.013874999999999</v>
      </c>
    </row>
    <row r="110" spans="1:13" s="8" customFormat="1" ht="100.15" customHeight="1" x14ac:dyDescent="0.25">
      <c r="A110" s="19" t="s">
        <v>107</v>
      </c>
      <c r="B110" s="17" t="s">
        <v>589</v>
      </c>
      <c r="C110" s="105" t="s">
        <v>257</v>
      </c>
      <c r="D110" s="115" t="s">
        <v>258</v>
      </c>
      <c r="E110" s="118" t="s">
        <v>260</v>
      </c>
      <c r="F110" s="111" t="s">
        <v>256</v>
      </c>
      <c r="G110" s="58"/>
      <c r="H110" s="62"/>
      <c r="I110" s="61" t="s">
        <v>50</v>
      </c>
      <c r="J110" s="61" t="s">
        <v>121</v>
      </c>
      <c r="K110" s="116">
        <v>19.5</v>
      </c>
      <c r="L110" s="24">
        <v>0.05</v>
      </c>
      <c r="M110" s="59">
        <f t="shared" ref="M110:M134" si="16">K110*(1-L110)*(1+0.75%)</f>
        <v>18.663937499999999</v>
      </c>
    </row>
    <row r="111" spans="1:13" s="8" customFormat="1" ht="100.15" customHeight="1" x14ac:dyDescent="0.25">
      <c r="A111" s="19" t="s">
        <v>107</v>
      </c>
      <c r="B111" s="17" t="s">
        <v>589</v>
      </c>
      <c r="C111" s="105" t="s">
        <v>257</v>
      </c>
      <c r="D111" s="115" t="s">
        <v>258</v>
      </c>
      <c r="E111" s="118" t="s">
        <v>261</v>
      </c>
      <c r="F111" s="111" t="s">
        <v>256</v>
      </c>
      <c r="G111" s="58"/>
      <c r="H111" s="62"/>
      <c r="I111" s="61" t="s">
        <v>50</v>
      </c>
      <c r="J111" s="61" t="s">
        <v>121</v>
      </c>
      <c r="K111" s="116">
        <v>18.5</v>
      </c>
      <c r="L111" s="24">
        <v>0.05</v>
      </c>
      <c r="M111" s="59">
        <f t="shared" si="16"/>
        <v>17.706812500000002</v>
      </c>
    </row>
    <row r="112" spans="1:13" s="8" customFormat="1" ht="100.15" customHeight="1" x14ac:dyDescent="0.25">
      <c r="A112" s="19" t="s">
        <v>107</v>
      </c>
      <c r="B112" s="17" t="s">
        <v>589</v>
      </c>
      <c r="C112" s="105" t="s">
        <v>257</v>
      </c>
      <c r="D112" s="115" t="s">
        <v>258</v>
      </c>
      <c r="E112" s="118" t="s">
        <v>262</v>
      </c>
      <c r="F112" s="111" t="s">
        <v>256</v>
      </c>
      <c r="G112" s="58"/>
      <c r="H112" s="62"/>
      <c r="I112" s="61" t="s">
        <v>50</v>
      </c>
      <c r="J112" s="61" t="s">
        <v>121</v>
      </c>
      <c r="K112" s="116">
        <v>18.5</v>
      </c>
      <c r="L112" s="24">
        <v>0.05</v>
      </c>
      <c r="M112" s="59">
        <f t="shared" si="16"/>
        <v>17.706812500000002</v>
      </c>
    </row>
    <row r="113" spans="1:13" s="8" customFormat="1" ht="100.15" customHeight="1" x14ac:dyDescent="0.25">
      <c r="A113" s="19" t="s">
        <v>107</v>
      </c>
      <c r="B113" s="17" t="s">
        <v>589</v>
      </c>
      <c r="C113" s="105" t="s">
        <v>257</v>
      </c>
      <c r="D113" s="115" t="s">
        <v>258</v>
      </c>
      <c r="E113" s="118" t="s">
        <v>263</v>
      </c>
      <c r="F113" s="111" t="s">
        <v>256</v>
      </c>
      <c r="G113" s="58"/>
      <c r="H113" s="62"/>
      <c r="I113" s="61" t="s">
        <v>50</v>
      </c>
      <c r="J113" s="61" t="s">
        <v>121</v>
      </c>
      <c r="K113" s="116">
        <v>18.5</v>
      </c>
      <c r="L113" s="24">
        <v>0.05</v>
      </c>
      <c r="M113" s="59">
        <f t="shared" si="16"/>
        <v>17.706812500000002</v>
      </c>
    </row>
    <row r="114" spans="1:13" s="8" customFormat="1" ht="100.15" customHeight="1" x14ac:dyDescent="0.25">
      <c r="A114" s="19" t="s">
        <v>107</v>
      </c>
      <c r="B114" s="17" t="s">
        <v>589</v>
      </c>
      <c r="C114" s="105" t="s">
        <v>257</v>
      </c>
      <c r="D114" s="115" t="s">
        <v>258</v>
      </c>
      <c r="E114" s="118" t="s">
        <v>264</v>
      </c>
      <c r="F114" s="111" t="s">
        <v>256</v>
      </c>
      <c r="G114" s="58"/>
      <c r="H114" s="62"/>
      <c r="I114" s="61" t="s">
        <v>50</v>
      </c>
      <c r="J114" s="61" t="s">
        <v>121</v>
      </c>
      <c r="K114" s="116">
        <v>18</v>
      </c>
      <c r="L114" s="24">
        <v>0.05</v>
      </c>
      <c r="M114" s="59">
        <f t="shared" si="16"/>
        <v>17.228249999999999</v>
      </c>
    </row>
    <row r="115" spans="1:13" s="8" customFormat="1" ht="100.15" customHeight="1" x14ac:dyDescent="0.25">
      <c r="A115" s="19" t="s">
        <v>107</v>
      </c>
      <c r="B115" s="17" t="s">
        <v>589</v>
      </c>
      <c r="C115" s="105" t="s">
        <v>266</v>
      </c>
      <c r="D115" s="115" t="s">
        <v>265</v>
      </c>
      <c r="E115" s="118" t="s">
        <v>326</v>
      </c>
      <c r="F115" s="111" t="s">
        <v>267</v>
      </c>
      <c r="G115" s="58"/>
      <c r="H115" s="62"/>
      <c r="I115" s="61" t="s">
        <v>50</v>
      </c>
      <c r="J115" s="61" t="s">
        <v>121</v>
      </c>
      <c r="K115" s="116">
        <v>600</v>
      </c>
      <c r="L115" s="24">
        <v>0.05</v>
      </c>
      <c r="M115" s="59">
        <f t="shared" ref="M115:M116" si="17">K115*(1-L115)*(1+0.75%)</f>
        <v>574.27500000000009</v>
      </c>
    </row>
    <row r="116" spans="1:13" s="8" customFormat="1" ht="100.15" customHeight="1" x14ac:dyDescent="0.25">
      <c r="A116" s="19" t="s">
        <v>107</v>
      </c>
      <c r="B116" s="17" t="s">
        <v>589</v>
      </c>
      <c r="C116" s="105" t="s">
        <v>266</v>
      </c>
      <c r="D116" s="115" t="s">
        <v>265</v>
      </c>
      <c r="E116" s="118" t="s">
        <v>327</v>
      </c>
      <c r="F116" s="111" t="s">
        <v>267</v>
      </c>
      <c r="G116" s="58"/>
      <c r="H116" s="62"/>
      <c r="I116" s="61" t="s">
        <v>50</v>
      </c>
      <c r="J116" s="61" t="s">
        <v>121</v>
      </c>
      <c r="K116" s="116">
        <v>1200</v>
      </c>
      <c r="L116" s="24">
        <v>0.05</v>
      </c>
      <c r="M116" s="59">
        <f t="shared" si="17"/>
        <v>1148.5500000000002</v>
      </c>
    </row>
    <row r="117" spans="1:13" s="8" customFormat="1" ht="100.15" customHeight="1" x14ac:dyDescent="0.25">
      <c r="A117" s="19" t="s">
        <v>107</v>
      </c>
      <c r="B117" s="17" t="s">
        <v>589</v>
      </c>
      <c r="C117" s="105" t="s">
        <v>266</v>
      </c>
      <c r="D117" s="115" t="s">
        <v>265</v>
      </c>
      <c r="E117" s="118" t="s">
        <v>268</v>
      </c>
      <c r="F117" s="111" t="s">
        <v>267</v>
      </c>
      <c r="G117" s="58"/>
      <c r="H117" s="62"/>
      <c r="I117" s="61" t="s">
        <v>50</v>
      </c>
      <c r="J117" s="61" t="s">
        <v>121</v>
      </c>
      <c r="K117" s="116">
        <v>12</v>
      </c>
      <c r="L117" s="24">
        <v>0.05</v>
      </c>
      <c r="M117" s="59">
        <f t="shared" si="16"/>
        <v>11.4855</v>
      </c>
    </row>
    <row r="118" spans="1:13" s="8" customFormat="1" ht="100.15" customHeight="1" x14ac:dyDescent="0.25">
      <c r="A118" s="19" t="s">
        <v>107</v>
      </c>
      <c r="B118" s="17" t="s">
        <v>589</v>
      </c>
      <c r="C118" s="105" t="s">
        <v>266</v>
      </c>
      <c r="D118" s="115" t="s">
        <v>265</v>
      </c>
      <c r="E118" s="118" t="s">
        <v>269</v>
      </c>
      <c r="F118" s="111" t="s">
        <v>267</v>
      </c>
      <c r="G118" s="58"/>
      <c r="H118" s="62"/>
      <c r="I118" s="61" t="s">
        <v>50</v>
      </c>
      <c r="J118" s="61" t="s">
        <v>121</v>
      </c>
      <c r="K118" s="116">
        <v>11</v>
      </c>
      <c r="L118" s="24">
        <v>0.05</v>
      </c>
      <c r="M118" s="59">
        <f t="shared" si="16"/>
        <v>10.528375</v>
      </c>
    </row>
    <row r="119" spans="1:13" s="8" customFormat="1" ht="100.15" customHeight="1" x14ac:dyDescent="0.25">
      <c r="A119" s="19" t="s">
        <v>107</v>
      </c>
      <c r="B119" s="17" t="s">
        <v>589</v>
      </c>
      <c r="C119" s="105" t="s">
        <v>266</v>
      </c>
      <c r="D119" s="115" t="s">
        <v>265</v>
      </c>
      <c r="E119" s="118" t="s">
        <v>270</v>
      </c>
      <c r="F119" s="111" t="s">
        <v>267</v>
      </c>
      <c r="G119" s="58"/>
      <c r="H119" s="62"/>
      <c r="I119" s="61" t="s">
        <v>50</v>
      </c>
      <c r="J119" s="61" t="s">
        <v>121</v>
      </c>
      <c r="K119" s="116">
        <v>10</v>
      </c>
      <c r="L119" s="24">
        <v>0.05</v>
      </c>
      <c r="M119" s="59">
        <f t="shared" si="16"/>
        <v>9.5712500000000009</v>
      </c>
    </row>
    <row r="120" spans="1:13" s="8" customFormat="1" ht="100.15" customHeight="1" x14ac:dyDescent="0.25">
      <c r="A120" s="19" t="s">
        <v>107</v>
      </c>
      <c r="B120" s="17" t="s">
        <v>589</v>
      </c>
      <c r="C120" s="105" t="s">
        <v>266</v>
      </c>
      <c r="D120" s="115" t="s">
        <v>265</v>
      </c>
      <c r="E120" s="118" t="s">
        <v>271</v>
      </c>
      <c r="F120" s="111" t="s">
        <v>267</v>
      </c>
      <c r="G120" s="58"/>
      <c r="H120" s="62"/>
      <c r="I120" s="61" t="s">
        <v>50</v>
      </c>
      <c r="J120" s="61" t="s">
        <v>121</v>
      </c>
      <c r="K120" s="116">
        <v>10</v>
      </c>
      <c r="L120" s="24">
        <v>0.05</v>
      </c>
      <c r="M120" s="59">
        <f t="shared" si="16"/>
        <v>9.5712500000000009</v>
      </c>
    </row>
    <row r="121" spans="1:13" s="8" customFormat="1" ht="100.15" customHeight="1" x14ac:dyDescent="0.25">
      <c r="A121" s="19" t="s">
        <v>107</v>
      </c>
      <c r="B121" s="17" t="s">
        <v>589</v>
      </c>
      <c r="C121" s="105" t="s">
        <v>266</v>
      </c>
      <c r="D121" s="115" t="s">
        <v>265</v>
      </c>
      <c r="E121" s="118" t="s">
        <v>272</v>
      </c>
      <c r="F121" s="111" t="s">
        <v>267</v>
      </c>
      <c r="G121" s="58"/>
      <c r="H121" s="62"/>
      <c r="I121" s="61" t="s">
        <v>50</v>
      </c>
      <c r="J121" s="61" t="s">
        <v>121</v>
      </c>
      <c r="K121" s="116">
        <v>10</v>
      </c>
      <c r="L121" s="24">
        <v>0.05</v>
      </c>
      <c r="M121" s="59">
        <f t="shared" si="16"/>
        <v>9.5712500000000009</v>
      </c>
    </row>
    <row r="122" spans="1:13" s="8" customFormat="1" ht="100.15" customHeight="1" x14ac:dyDescent="0.25">
      <c r="A122" s="19" t="s">
        <v>107</v>
      </c>
      <c r="B122" s="17" t="s">
        <v>589</v>
      </c>
      <c r="C122" s="105" t="s">
        <v>266</v>
      </c>
      <c r="D122" s="115" t="s">
        <v>265</v>
      </c>
      <c r="E122" s="118" t="s">
        <v>273</v>
      </c>
      <c r="F122" s="111" t="s">
        <v>267</v>
      </c>
      <c r="G122" s="58"/>
      <c r="H122" s="62"/>
      <c r="I122" s="61" t="s">
        <v>50</v>
      </c>
      <c r="J122" s="61" t="s">
        <v>121</v>
      </c>
      <c r="K122" s="116">
        <v>9</v>
      </c>
      <c r="L122" s="24">
        <v>0.05</v>
      </c>
      <c r="M122" s="59">
        <f t="shared" si="16"/>
        <v>8.6141249999999996</v>
      </c>
    </row>
    <row r="123" spans="1:13" s="8" customFormat="1" ht="100.15" customHeight="1" x14ac:dyDescent="0.25">
      <c r="A123" s="19" t="s">
        <v>107</v>
      </c>
      <c r="B123" s="17" t="s">
        <v>589</v>
      </c>
      <c r="C123" s="105" t="s">
        <v>276</v>
      </c>
      <c r="D123" s="115" t="s">
        <v>275</v>
      </c>
      <c r="E123" s="118" t="s">
        <v>328</v>
      </c>
      <c r="F123" s="111" t="s">
        <v>274</v>
      </c>
      <c r="G123" s="58"/>
      <c r="H123" s="62"/>
      <c r="I123" s="61" t="s">
        <v>50</v>
      </c>
      <c r="J123" s="61" t="s">
        <v>121</v>
      </c>
      <c r="K123" s="116">
        <v>400</v>
      </c>
      <c r="L123" s="24">
        <v>0.05</v>
      </c>
      <c r="M123" s="59">
        <f t="shared" si="16"/>
        <v>382.85</v>
      </c>
    </row>
    <row r="124" spans="1:13" s="8" customFormat="1" ht="100.15" customHeight="1" x14ac:dyDescent="0.25">
      <c r="A124" s="19" t="s">
        <v>107</v>
      </c>
      <c r="B124" s="17" t="s">
        <v>589</v>
      </c>
      <c r="C124" s="105" t="s">
        <v>276</v>
      </c>
      <c r="D124" s="115" t="s">
        <v>275</v>
      </c>
      <c r="E124" s="118" t="s">
        <v>329</v>
      </c>
      <c r="F124" s="111" t="s">
        <v>274</v>
      </c>
      <c r="G124" s="58"/>
      <c r="H124" s="62"/>
      <c r="I124" s="61" t="s">
        <v>50</v>
      </c>
      <c r="J124" s="61" t="s">
        <v>121</v>
      </c>
      <c r="K124" s="116">
        <v>800</v>
      </c>
      <c r="L124" s="24">
        <v>0.05</v>
      </c>
      <c r="M124" s="59">
        <f t="shared" si="16"/>
        <v>765.7</v>
      </c>
    </row>
    <row r="125" spans="1:13" s="8" customFormat="1" ht="100.15" customHeight="1" x14ac:dyDescent="0.25">
      <c r="A125" s="19" t="s">
        <v>107</v>
      </c>
      <c r="B125" s="17" t="s">
        <v>589</v>
      </c>
      <c r="C125" s="105" t="s">
        <v>276</v>
      </c>
      <c r="D125" s="115" t="s">
        <v>275</v>
      </c>
      <c r="E125" s="118" t="s">
        <v>277</v>
      </c>
      <c r="F125" s="111" t="s">
        <v>274</v>
      </c>
      <c r="G125" s="58"/>
      <c r="H125" s="62"/>
      <c r="I125" s="61" t="s">
        <v>50</v>
      </c>
      <c r="J125" s="61" t="s">
        <v>121</v>
      </c>
      <c r="K125" s="116">
        <v>8</v>
      </c>
      <c r="L125" s="24">
        <v>0.05</v>
      </c>
      <c r="M125" s="59">
        <f>K125*(1-L125)*(1+0.75%)</f>
        <v>7.657</v>
      </c>
    </row>
    <row r="126" spans="1:13" s="8" customFormat="1" ht="100.15" customHeight="1" x14ac:dyDescent="0.25">
      <c r="A126" s="19" t="s">
        <v>107</v>
      </c>
      <c r="B126" s="17" t="s">
        <v>589</v>
      </c>
      <c r="C126" s="105" t="s">
        <v>276</v>
      </c>
      <c r="D126" s="115" t="s">
        <v>275</v>
      </c>
      <c r="E126" s="118" t="s">
        <v>278</v>
      </c>
      <c r="F126" s="111" t="s">
        <v>274</v>
      </c>
      <c r="G126" s="58"/>
      <c r="H126" s="62"/>
      <c r="I126" s="61" t="s">
        <v>50</v>
      </c>
      <c r="J126" s="61" t="s">
        <v>121</v>
      </c>
      <c r="K126" s="116">
        <v>7</v>
      </c>
      <c r="L126" s="24">
        <v>0.05</v>
      </c>
      <c r="M126" s="59">
        <f t="shared" si="16"/>
        <v>6.6998749999999996</v>
      </c>
    </row>
    <row r="127" spans="1:13" s="8" customFormat="1" ht="100.15" customHeight="1" x14ac:dyDescent="0.25">
      <c r="A127" s="19" t="s">
        <v>107</v>
      </c>
      <c r="B127" s="17" t="s">
        <v>589</v>
      </c>
      <c r="C127" s="105" t="s">
        <v>276</v>
      </c>
      <c r="D127" s="115" t="s">
        <v>275</v>
      </c>
      <c r="E127" s="118" t="s">
        <v>279</v>
      </c>
      <c r="F127" s="111" t="s">
        <v>274</v>
      </c>
      <c r="G127" s="58"/>
      <c r="H127" s="62"/>
      <c r="I127" s="61" t="s">
        <v>50</v>
      </c>
      <c r="J127" s="61" t="s">
        <v>121</v>
      </c>
      <c r="K127" s="116">
        <v>6.5</v>
      </c>
      <c r="L127" s="24">
        <v>0.05</v>
      </c>
      <c r="M127" s="59">
        <f t="shared" si="16"/>
        <v>6.2213124999999998</v>
      </c>
    </row>
    <row r="128" spans="1:13" s="8" customFormat="1" ht="100.15" customHeight="1" x14ac:dyDescent="0.25">
      <c r="A128" s="19" t="s">
        <v>107</v>
      </c>
      <c r="B128" s="17" t="s">
        <v>589</v>
      </c>
      <c r="C128" s="105" t="s">
        <v>276</v>
      </c>
      <c r="D128" s="115" t="s">
        <v>275</v>
      </c>
      <c r="E128" s="118" t="s">
        <v>280</v>
      </c>
      <c r="F128" s="111" t="s">
        <v>274</v>
      </c>
      <c r="G128" s="58"/>
      <c r="H128" s="62"/>
      <c r="I128" s="61" t="s">
        <v>50</v>
      </c>
      <c r="J128" s="61" t="s">
        <v>121</v>
      </c>
      <c r="K128" s="116">
        <v>6.5</v>
      </c>
      <c r="L128" s="24">
        <v>0.05</v>
      </c>
      <c r="M128" s="59">
        <f t="shared" si="16"/>
        <v>6.2213124999999998</v>
      </c>
    </row>
    <row r="129" spans="1:13" s="8" customFormat="1" ht="100.15" customHeight="1" x14ac:dyDescent="0.25">
      <c r="A129" s="19" t="s">
        <v>107</v>
      </c>
      <c r="B129" s="17" t="s">
        <v>589</v>
      </c>
      <c r="C129" s="105" t="s">
        <v>276</v>
      </c>
      <c r="D129" s="115" t="s">
        <v>275</v>
      </c>
      <c r="E129" s="118" t="s">
        <v>281</v>
      </c>
      <c r="F129" s="111" t="s">
        <v>274</v>
      </c>
      <c r="G129" s="58"/>
      <c r="H129" s="62"/>
      <c r="I129" s="61" t="s">
        <v>50</v>
      </c>
      <c r="J129" s="61" t="s">
        <v>121</v>
      </c>
      <c r="K129" s="116">
        <v>6.5</v>
      </c>
      <c r="L129" s="24">
        <v>0.05</v>
      </c>
      <c r="M129" s="59">
        <f t="shared" si="16"/>
        <v>6.2213124999999998</v>
      </c>
    </row>
    <row r="130" spans="1:13" s="8" customFormat="1" ht="100.15" customHeight="1" x14ac:dyDescent="0.25">
      <c r="A130" s="19" t="s">
        <v>107</v>
      </c>
      <c r="B130" s="17" t="s">
        <v>589</v>
      </c>
      <c r="C130" s="105" t="s">
        <v>276</v>
      </c>
      <c r="D130" s="115" t="s">
        <v>275</v>
      </c>
      <c r="E130" s="118" t="s">
        <v>282</v>
      </c>
      <c r="F130" s="111" t="s">
        <v>274</v>
      </c>
      <c r="G130" s="58"/>
      <c r="H130" s="62"/>
      <c r="I130" s="61" t="s">
        <v>50</v>
      </c>
      <c r="J130" s="61" t="s">
        <v>121</v>
      </c>
      <c r="K130" s="116">
        <v>6</v>
      </c>
      <c r="L130" s="24">
        <v>0.05</v>
      </c>
      <c r="M130" s="59">
        <f t="shared" si="16"/>
        <v>5.74275</v>
      </c>
    </row>
    <row r="131" spans="1:13" s="8" customFormat="1" ht="100.15" customHeight="1" x14ac:dyDescent="0.25">
      <c r="A131" s="19" t="s">
        <v>107</v>
      </c>
      <c r="B131" s="17" t="s">
        <v>589</v>
      </c>
      <c r="C131" s="105" t="s">
        <v>285</v>
      </c>
      <c r="D131" s="115" t="s">
        <v>284</v>
      </c>
      <c r="E131" s="118" t="s">
        <v>330</v>
      </c>
      <c r="F131" s="111" t="s">
        <v>283</v>
      </c>
      <c r="G131" s="58"/>
      <c r="H131" s="62"/>
      <c r="I131" s="61" t="s">
        <v>50</v>
      </c>
      <c r="J131" s="61" t="s">
        <v>121</v>
      </c>
      <c r="K131" s="116">
        <v>300</v>
      </c>
      <c r="L131" s="24">
        <v>0.05</v>
      </c>
      <c r="M131" s="59">
        <f t="shared" ref="M131:M132" si="18">K131*(1-L131)*(1+0.75%)</f>
        <v>287.13750000000005</v>
      </c>
    </row>
    <row r="132" spans="1:13" s="8" customFormat="1" ht="100.15" customHeight="1" x14ac:dyDescent="0.25">
      <c r="A132" s="19" t="s">
        <v>107</v>
      </c>
      <c r="B132" s="17" t="s">
        <v>589</v>
      </c>
      <c r="C132" s="105" t="s">
        <v>285</v>
      </c>
      <c r="D132" s="115" t="s">
        <v>284</v>
      </c>
      <c r="E132" s="118" t="s">
        <v>331</v>
      </c>
      <c r="F132" s="111" t="s">
        <v>283</v>
      </c>
      <c r="G132" s="58"/>
      <c r="H132" s="62"/>
      <c r="I132" s="61" t="s">
        <v>50</v>
      </c>
      <c r="J132" s="61" t="s">
        <v>121</v>
      </c>
      <c r="K132" s="116">
        <v>600</v>
      </c>
      <c r="L132" s="24">
        <v>0.05</v>
      </c>
      <c r="M132" s="59">
        <f t="shared" si="18"/>
        <v>574.27500000000009</v>
      </c>
    </row>
    <row r="133" spans="1:13" s="8" customFormat="1" ht="100.15" customHeight="1" x14ac:dyDescent="0.25">
      <c r="A133" s="19" t="s">
        <v>107</v>
      </c>
      <c r="B133" s="17" t="s">
        <v>589</v>
      </c>
      <c r="C133" s="105" t="s">
        <v>285</v>
      </c>
      <c r="D133" s="115" t="s">
        <v>284</v>
      </c>
      <c r="E133" s="118" t="s">
        <v>286</v>
      </c>
      <c r="F133" s="111" t="s">
        <v>283</v>
      </c>
      <c r="G133" s="58"/>
      <c r="H133" s="62"/>
      <c r="I133" s="61" t="s">
        <v>50</v>
      </c>
      <c r="J133" s="61" t="s">
        <v>121</v>
      </c>
      <c r="K133" s="116">
        <v>6</v>
      </c>
      <c r="L133" s="24">
        <v>0.05</v>
      </c>
      <c r="M133" s="59">
        <f t="shared" si="16"/>
        <v>5.74275</v>
      </c>
    </row>
    <row r="134" spans="1:13" s="8" customFormat="1" ht="100.15" customHeight="1" x14ac:dyDescent="0.25">
      <c r="A134" s="19" t="s">
        <v>107</v>
      </c>
      <c r="B134" s="17" t="s">
        <v>589</v>
      </c>
      <c r="C134" s="105" t="s">
        <v>285</v>
      </c>
      <c r="D134" s="115" t="s">
        <v>284</v>
      </c>
      <c r="E134" s="118" t="s">
        <v>287</v>
      </c>
      <c r="F134" s="111" t="s">
        <v>283</v>
      </c>
      <c r="G134" s="58"/>
      <c r="H134" s="62"/>
      <c r="I134" s="61" t="s">
        <v>50</v>
      </c>
      <c r="J134" s="61" t="s">
        <v>121</v>
      </c>
      <c r="K134" s="116">
        <v>6</v>
      </c>
      <c r="L134" s="24">
        <v>0.05</v>
      </c>
      <c r="M134" s="59">
        <f t="shared" si="16"/>
        <v>5.74275</v>
      </c>
    </row>
    <row r="135" spans="1:13" s="8" customFormat="1" ht="100.15" customHeight="1" x14ac:dyDescent="0.25">
      <c r="A135" s="19" t="s">
        <v>107</v>
      </c>
      <c r="B135" s="17" t="s">
        <v>589</v>
      </c>
      <c r="C135" s="105" t="s">
        <v>285</v>
      </c>
      <c r="D135" s="115" t="s">
        <v>284</v>
      </c>
      <c r="E135" s="118" t="s">
        <v>288</v>
      </c>
      <c r="F135" s="111" t="s">
        <v>283</v>
      </c>
      <c r="G135" s="58"/>
      <c r="H135" s="62"/>
      <c r="I135" s="61" t="s">
        <v>50</v>
      </c>
      <c r="J135" s="61" t="s">
        <v>121</v>
      </c>
      <c r="K135" s="116">
        <v>5</v>
      </c>
      <c r="L135" s="24">
        <v>0.05</v>
      </c>
      <c r="M135" s="59">
        <f t="shared" ref="M135:M163" si="19">K135*(1-L135)*(1+0.75%)</f>
        <v>4.7856250000000005</v>
      </c>
    </row>
    <row r="136" spans="1:13" s="8" customFormat="1" ht="100.15" customHeight="1" x14ac:dyDescent="0.25">
      <c r="A136" s="19" t="s">
        <v>107</v>
      </c>
      <c r="B136" s="17" t="s">
        <v>589</v>
      </c>
      <c r="C136" s="105" t="s">
        <v>285</v>
      </c>
      <c r="D136" s="115" t="s">
        <v>284</v>
      </c>
      <c r="E136" s="118" t="s">
        <v>289</v>
      </c>
      <c r="F136" s="111" t="s">
        <v>283</v>
      </c>
      <c r="G136" s="58"/>
      <c r="H136" s="62"/>
      <c r="I136" s="61" t="s">
        <v>50</v>
      </c>
      <c r="J136" s="61" t="s">
        <v>121</v>
      </c>
      <c r="K136" s="116">
        <v>5</v>
      </c>
      <c r="L136" s="24">
        <v>0.05</v>
      </c>
      <c r="M136" s="59">
        <f t="shared" si="19"/>
        <v>4.7856250000000005</v>
      </c>
    </row>
    <row r="137" spans="1:13" s="8" customFormat="1" ht="100.15" customHeight="1" x14ac:dyDescent="0.25">
      <c r="A137" s="19" t="s">
        <v>107</v>
      </c>
      <c r="B137" s="17" t="s">
        <v>589</v>
      </c>
      <c r="C137" s="105" t="s">
        <v>285</v>
      </c>
      <c r="D137" s="115" t="s">
        <v>284</v>
      </c>
      <c r="E137" s="118" t="s">
        <v>290</v>
      </c>
      <c r="F137" s="111" t="s">
        <v>283</v>
      </c>
      <c r="G137" s="58"/>
      <c r="H137" s="62"/>
      <c r="I137" s="61" t="s">
        <v>50</v>
      </c>
      <c r="J137" s="61" t="s">
        <v>121</v>
      </c>
      <c r="K137" s="116">
        <v>5</v>
      </c>
      <c r="L137" s="24">
        <v>0.05</v>
      </c>
      <c r="M137" s="59">
        <f t="shared" si="19"/>
        <v>4.7856250000000005</v>
      </c>
    </row>
    <row r="138" spans="1:13" s="8" customFormat="1" ht="100.15" customHeight="1" x14ac:dyDescent="0.25">
      <c r="A138" s="19" t="s">
        <v>107</v>
      </c>
      <c r="B138" s="17" t="s">
        <v>589</v>
      </c>
      <c r="C138" s="105" t="s">
        <v>285</v>
      </c>
      <c r="D138" s="115" t="s">
        <v>284</v>
      </c>
      <c r="E138" s="118" t="s">
        <v>291</v>
      </c>
      <c r="F138" s="111" t="s">
        <v>283</v>
      </c>
      <c r="G138" s="58"/>
      <c r="H138" s="62"/>
      <c r="I138" s="61" t="s">
        <v>50</v>
      </c>
      <c r="J138" s="61" t="s">
        <v>121</v>
      </c>
      <c r="K138" s="116">
        <v>4</v>
      </c>
      <c r="L138" s="24">
        <v>0.05</v>
      </c>
      <c r="M138" s="59">
        <f t="shared" si="19"/>
        <v>3.8285</v>
      </c>
    </row>
    <row r="139" spans="1:13" s="8" customFormat="1" ht="100.15" customHeight="1" x14ac:dyDescent="0.25">
      <c r="A139" s="19" t="s">
        <v>107</v>
      </c>
      <c r="B139" s="17" t="s">
        <v>589</v>
      </c>
      <c r="C139" s="105" t="s">
        <v>293</v>
      </c>
      <c r="D139" s="117" t="s">
        <v>292</v>
      </c>
      <c r="E139" s="120" t="s">
        <v>456</v>
      </c>
      <c r="F139" s="111" t="s">
        <v>294</v>
      </c>
      <c r="G139" s="58"/>
      <c r="H139" s="62"/>
      <c r="I139" s="61" t="s">
        <v>50</v>
      </c>
      <c r="J139" s="61" t="s">
        <v>121</v>
      </c>
      <c r="K139" s="116">
        <v>1300</v>
      </c>
      <c r="L139" s="24">
        <v>0.05</v>
      </c>
      <c r="M139" s="59">
        <f t="shared" ref="M139:M140" si="20">K139*(1-L139)*(1+0.75%)</f>
        <v>1244.2625</v>
      </c>
    </row>
    <row r="140" spans="1:13" s="8" customFormat="1" ht="100.15" customHeight="1" x14ac:dyDescent="0.25">
      <c r="A140" s="19" t="s">
        <v>107</v>
      </c>
      <c r="B140" s="17" t="s">
        <v>589</v>
      </c>
      <c r="C140" s="105" t="s">
        <v>293</v>
      </c>
      <c r="D140" s="117" t="s">
        <v>292</v>
      </c>
      <c r="E140" s="120" t="s">
        <v>457</v>
      </c>
      <c r="F140" s="111" t="s">
        <v>294</v>
      </c>
      <c r="G140" s="58"/>
      <c r="H140" s="62"/>
      <c r="I140" s="61" t="s">
        <v>50</v>
      </c>
      <c r="J140" s="61" t="s">
        <v>121</v>
      </c>
      <c r="K140" s="116">
        <v>2600</v>
      </c>
      <c r="L140" s="24">
        <v>0.05</v>
      </c>
      <c r="M140" s="59">
        <f t="shared" si="20"/>
        <v>2488.5250000000001</v>
      </c>
    </row>
    <row r="141" spans="1:13" s="8" customFormat="1" ht="100.15" customHeight="1" x14ac:dyDescent="0.25">
      <c r="A141" s="19" t="s">
        <v>107</v>
      </c>
      <c r="B141" s="17" t="s">
        <v>589</v>
      </c>
      <c r="C141" s="105" t="s">
        <v>293</v>
      </c>
      <c r="D141" s="117" t="s">
        <v>292</v>
      </c>
      <c r="E141" s="120" t="s">
        <v>295</v>
      </c>
      <c r="F141" s="111" t="s">
        <v>294</v>
      </c>
      <c r="G141" s="58"/>
      <c r="H141" s="62"/>
      <c r="I141" s="61" t="s">
        <v>50</v>
      </c>
      <c r="J141" s="61" t="s">
        <v>121</v>
      </c>
      <c r="K141" s="116">
        <v>35</v>
      </c>
      <c r="L141" s="24">
        <v>0.05</v>
      </c>
      <c r="M141" s="59">
        <f t="shared" si="19"/>
        <v>33.499375000000001</v>
      </c>
    </row>
    <row r="142" spans="1:13" s="8" customFormat="1" ht="100.15" customHeight="1" x14ac:dyDescent="0.25">
      <c r="A142" s="19" t="s">
        <v>107</v>
      </c>
      <c r="B142" s="17" t="s">
        <v>589</v>
      </c>
      <c r="C142" s="105" t="s">
        <v>293</v>
      </c>
      <c r="D142" s="117" t="s">
        <v>292</v>
      </c>
      <c r="E142" s="120" t="s">
        <v>296</v>
      </c>
      <c r="F142" s="111" t="s">
        <v>294</v>
      </c>
      <c r="G142" s="58"/>
      <c r="H142" s="62"/>
      <c r="I142" s="61" t="s">
        <v>50</v>
      </c>
      <c r="J142" s="61" t="s">
        <v>121</v>
      </c>
      <c r="K142" s="116">
        <v>30</v>
      </c>
      <c r="L142" s="24">
        <v>0.05</v>
      </c>
      <c r="M142" s="59">
        <f t="shared" si="19"/>
        <v>28.713750000000001</v>
      </c>
    </row>
    <row r="143" spans="1:13" s="8" customFormat="1" ht="100.15" customHeight="1" x14ac:dyDescent="0.25">
      <c r="A143" s="19" t="s">
        <v>107</v>
      </c>
      <c r="B143" s="17" t="s">
        <v>589</v>
      </c>
      <c r="C143" s="105" t="s">
        <v>293</v>
      </c>
      <c r="D143" s="117" t="s">
        <v>292</v>
      </c>
      <c r="E143" s="120" t="s">
        <v>297</v>
      </c>
      <c r="F143" s="111" t="s">
        <v>294</v>
      </c>
      <c r="G143" s="58"/>
      <c r="H143" s="62"/>
      <c r="I143" s="61" t="s">
        <v>50</v>
      </c>
      <c r="J143" s="61" t="s">
        <v>121</v>
      </c>
      <c r="K143" s="116">
        <v>28.5</v>
      </c>
      <c r="L143" s="24">
        <v>0.05</v>
      </c>
      <c r="M143" s="59">
        <f t="shared" si="19"/>
        <v>27.278062500000001</v>
      </c>
    </row>
    <row r="144" spans="1:13" s="8" customFormat="1" ht="100.15" customHeight="1" x14ac:dyDescent="0.25">
      <c r="A144" s="19" t="s">
        <v>107</v>
      </c>
      <c r="B144" s="17" t="s">
        <v>589</v>
      </c>
      <c r="C144" s="105" t="s">
        <v>293</v>
      </c>
      <c r="D144" s="117" t="s">
        <v>292</v>
      </c>
      <c r="E144" s="120" t="s">
        <v>298</v>
      </c>
      <c r="F144" s="111" t="s">
        <v>294</v>
      </c>
      <c r="G144" s="58"/>
      <c r="H144" s="62"/>
      <c r="I144" s="61" t="s">
        <v>50</v>
      </c>
      <c r="J144" s="61" t="s">
        <v>121</v>
      </c>
      <c r="K144" s="116">
        <v>28.5</v>
      </c>
      <c r="L144" s="24">
        <v>0.05</v>
      </c>
      <c r="M144" s="59">
        <f t="shared" si="19"/>
        <v>27.278062500000001</v>
      </c>
    </row>
    <row r="145" spans="1:13" s="8" customFormat="1" ht="100.15" customHeight="1" x14ac:dyDescent="0.25">
      <c r="A145" s="19" t="s">
        <v>107</v>
      </c>
      <c r="B145" s="17" t="s">
        <v>589</v>
      </c>
      <c r="C145" s="105" t="s">
        <v>293</v>
      </c>
      <c r="D145" s="117" t="s">
        <v>292</v>
      </c>
      <c r="E145" s="120" t="s">
        <v>299</v>
      </c>
      <c r="F145" s="111" t="s">
        <v>294</v>
      </c>
      <c r="G145" s="58"/>
      <c r="H145" s="62"/>
      <c r="I145" s="61" t="s">
        <v>50</v>
      </c>
      <c r="J145" s="61" t="s">
        <v>121</v>
      </c>
      <c r="K145" s="116">
        <v>28.5</v>
      </c>
      <c r="L145" s="24">
        <v>0.05</v>
      </c>
      <c r="M145" s="59">
        <f t="shared" si="19"/>
        <v>27.278062500000001</v>
      </c>
    </row>
    <row r="146" spans="1:13" s="8" customFormat="1" ht="100.15" customHeight="1" x14ac:dyDescent="0.25">
      <c r="A146" s="19" t="s">
        <v>107</v>
      </c>
      <c r="B146" s="17" t="s">
        <v>589</v>
      </c>
      <c r="C146" s="105" t="s">
        <v>293</v>
      </c>
      <c r="D146" s="117" t="s">
        <v>292</v>
      </c>
      <c r="E146" s="120" t="s">
        <v>300</v>
      </c>
      <c r="F146" s="111" t="s">
        <v>294</v>
      </c>
      <c r="G146" s="58"/>
      <c r="H146" s="62"/>
      <c r="I146" s="61" t="s">
        <v>50</v>
      </c>
      <c r="J146" s="61" t="s">
        <v>121</v>
      </c>
      <c r="K146" s="116">
        <v>27</v>
      </c>
      <c r="L146" s="24">
        <v>0.05</v>
      </c>
      <c r="M146" s="59">
        <f t="shared" si="19"/>
        <v>25.842375000000001</v>
      </c>
    </row>
    <row r="147" spans="1:13" s="8" customFormat="1" ht="100.15" customHeight="1" x14ac:dyDescent="0.25">
      <c r="A147" s="19" t="s">
        <v>107</v>
      </c>
      <c r="B147" s="17" t="s">
        <v>589</v>
      </c>
      <c r="C147" s="105" t="s">
        <v>310</v>
      </c>
      <c r="D147" s="121" t="s">
        <v>302</v>
      </c>
      <c r="E147" s="120" t="s">
        <v>341</v>
      </c>
      <c r="F147" s="111" t="s">
        <v>301</v>
      </c>
      <c r="G147" s="58"/>
      <c r="H147" s="62"/>
      <c r="I147" s="61" t="s">
        <v>50</v>
      </c>
      <c r="J147" s="61" t="s">
        <v>121</v>
      </c>
      <c r="K147" s="116">
        <v>1300</v>
      </c>
      <c r="L147" s="24">
        <v>0.05</v>
      </c>
      <c r="M147" s="59">
        <f t="shared" ref="M147:M148" si="21">K147*(1-L147)*(1+0.75%)</f>
        <v>1244.2625</v>
      </c>
    </row>
    <row r="148" spans="1:13" s="8" customFormat="1" ht="100.15" customHeight="1" x14ac:dyDescent="0.25">
      <c r="A148" s="19" t="s">
        <v>107</v>
      </c>
      <c r="B148" s="17" t="s">
        <v>589</v>
      </c>
      <c r="C148" s="105" t="s">
        <v>310</v>
      </c>
      <c r="D148" s="121" t="s">
        <v>302</v>
      </c>
      <c r="E148" s="120" t="s">
        <v>342</v>
      </c>
      <c r="F148" s="111" t="s">
        <v>301</v>
      </c>
      <c r="G148" s="58"/>
      <c r="H148" s="62"/>
      <c r="I148" s="61" t="s">
        <v>50</v>
      </c>
      <c r="J148" s="61" t="s">
        <v>121</v>
      </c>
      <c r="K148" s="116">
        <v>2700</v>
      </c>
      <c r="L148" s="24">
        <v>0.05</v>
      </c>
      <c r="M148" s="59">
        <f t="shared" si="21"/>
        <v>2584.2375000000002</v>
      </c>
    </row>
    <row r="149" spans="1:13" s="8" customFormat="1" ht="100.15" customHeight="1" x14ac:dyDescent="0.25">
      <c r="A149" s="19" t="s">
        <v>107</v>
      </c>
      <c r="B149" s="17" t="s">
        <v>589</v>
      </c>
      <c r="C149" s="105" t="s">
        <v>310</v>
      </c>
      <c r="D149" s="121" t="s">
        <v>302</v>
      </c>
      <c r="E149" s="120" t="s">
        <v>303</v>
      </c>
      <c r="F149" s="111" t="s">
        <v>301</v>
      </c>
      <c r="G149" s="58"/>
      <c r="H149" s="62"/>
      <c r="I149" s="61" t="s">
        <v>50</v>
      </c>
      <c r="J149" s="61" t="s">
        <v>121</v>
      </c>
      <c r="K149" s="116">
        <v>27.5</v>
      </c>
      <c r="L149" s="24">
        <v>0.05</v>
      </c>
      <c r="M149" s="59">
        <f t="shared" si="19"/>
        <v>26.320937500000003</v>
      </c>
    </row>
    <row r="150" spans="1:13" s="8" customFormat="1" ht="100.15" customHeight="1" x14ac:dyDescent="0.25">
      <c r="A150" s="19" t="s">
        <v>107</v>
      </c>
      <c r="B150" s="17" t="s">
        <v>589</v>
      </c>
      <c r="C150" s="105" t="s">
        <v>310</v>
      </c>
      <c r="D150" s="121" t="s">
        <v>302</v>
      </c>
      <c r="E150" s="120" t="s">
        <v>304</v>
      </c>
      <c r="F150" s="111" t="s">
        <v>301</v>
      </c>
      <c r="G150" s="58"/>
      <c r="H150" s="62"/>
      <c r="I150" s="61" t="s">
        <v>50</v>
      </c>
      <c r="J150" s="61" t="s">
        <v>121</v>
      </c>
      <c r="K150" s="116">
        <v>24</v>
      </c>
      <c r="L150" s="24">
        <v>0.05</v>
      </c>
      <c r="M150" s="59">
        <f t="shared" si="19"/>
        <v>22.971</v>
      </c>
    </row>
    <row r="151" spans="1:13" s="8" customFormat="1" ht="100.15" customHeight="1" x14ac:dyDescent="0.25">
      <c r="A151" s="19" t="s">
        <v>107</v>
      </c>
      <c r="B151" s="17" t="s">
        <v>589</v>
      </c>
      <c r="C151" s="105" t="s">
        <v>310</v>
      </c>
      <c r="D151" s="121" t="s">
        <v>302</v>
      </c>
      <c r="E151" s="120" t="s">
        <v>305</v>
      </c>
      <c r="F151" s="111" t="s">
        <v>301</v>
      </c>
      <c r="G151" s="58"/>
      <c r="H151" s="62"/>
      <c r="I151" s="61" t="s">
        <v>50</v>
      </c>
      <c r="J151" s="61" t="s">
        <v>121</v>
      </c>
      <c r="K151" s="116">
        <v>23</v>
      </c>
      <c r="L151" s="24">
        <v>0.05</v>
      </c>
      <c r="M151" s="59">
        <f t="shared" si="19"/>
        <v>22.013874999999999</v>
      </c>
    </row>
    <row r="152" spans="1:13" s="8" customFormat="1" ht="100.15" customHeight="1" x14ac:dyDescent="0.25">
      <c r="A152" s="19" t="s">
        <v>107</v>
      </c>
      <c r="B152" s="17" t="s">
        <v>589</v>
      </c>
      <c r="C152" s="105" t="s">
        <v>310</v>
      </c>
      <c r="D152" s="121" t="s">
        <v>302</v>
      </c>
      <c r="E152" s="120" t="s">
        <v>306</v>
      </c>
      <c r="F152" s="111" t="s">
        <v>301</v>
      </c>
      <c r="G152" s="58"/>
      <c r="H152" s="62"/>
      <c r="I152" s="61" t="s">
        <v>50</v>
      </c>
      <c r="J152" s="61" t="s">
        <v>121</v>
      </c>
      <c r="K152" s="116">
        <v>23</v>
      </c>
      <c r="L152" s="24">
        <v>0.05</v>
      </c>
      <c r="M152" s="59">
        <f t="shared" si="19"/>
        <v>22.013874999999999</v>
      </c>
    </row>
    <row r="153" spans="1:13" s="8" customFormat="1" ht="100.15" customHeight="1" x14ac:dyDescent="0.25">
      <c r="A153" s="19" t="s">
        <v>107</v>
      </c>
      <c r="B153" s="17" t="s">
        <v>589</v>
      </c>
      <c r="C153" s="105" t="s">
        <v>310</v>
      </c>
      <c r="D153" s="121" t="s">
        <v>302</v>
      </c>
      <c r="E153" s="120" t="s">
        <v>307</v>
      </c>
      <c r="F153" s="111" t="s">
        <v>301</v>
      </c>
      <c r="G153" s="58"/>
      <c r="H153" s="62"/>
      <c r="I153" s="61" t="s">
        <v>50</v>
      </c>
      <c r="J153" s="61" t="s">
        <v>121</v>
      </c>
      <c r="K153" s="116">
        <v>23</v>
      </c>
      <c r="L153" s="24">
        <v>0.05</v>
      </c>
      <c r="M153" s="59">
        <f t="shared" si="19"/>
        <v>22.013874999999999</v>
      </c>
    </row>
    <row r="154" spans="1:13" s="8" customFormat="1" ht="100.15" customHeight="1" x14ac:dyDescent="0.25">
      <c r="A154" s="19" t="s">
        <v>107</v>
      </c>
      <c r="B154" s="17" t="s">
        <v>589</v>
      </c>
      <c r="C154" s="105" t="s">
        <v>310</v>
      </c>
      <c r="D154" s="121" t="s">
        <v>302</v>
      </c>
      <c r="E154" s="120" t="s">
        <v>308</v>
      </c>
      <c r="F154" s="111" t="s">
        <v>301</v>
      </c>
      <c r="G154" s="58"/>
      <c r="H154" s="62"/>
      <c r="I154" s="61" t="s">
        <v>50</v>
      </c>
      <c r="J154" s="61" t="s">
        <v>121</v>
      </c>
      <c r="K154" s="116">
        <v>22.5</v>
      </c>
      <c r="L154" s="24">
        <v>0.05</v>
      </c>
      <c r="M154" s="59">
        <f t="shared" si="19"/>
        <v>21.5353125</v>
      </c>
    </row>
    <row r="155" spans="1:13" s="8" customFormat="1" ht="100.15" customHeight="1" x14ac:dyDescent="0.25">
      <c r="A155" s="19" t="s">
        <v>107</v>
      </c>
      <c r="B155" s="17" t="s">
        <v>589</v>
      </c>
      <c r="C155" s="105" t="s">
        <v>312</v>
      </c>
      <c r="D155" s="115" t="s">
        <v>311</v>
      </c>
      <c r="E155" s="122" t="s">
        <v>343</v>
      </c>
      <c r="F155" s="111" t="s">
        <v>309</v>
      </c>
      <c r="G155" s="58"/>
      <c r="H155" s="62"/>
      <c r="I155" s="61"/>
      <c r="J155" s="61"/>
      <c r="K155" s="116"/>
      <c r="L155" s="24"/>
      <c r="M155" s="59"/>
    </row>
    <row r="156" spans="1:13" s="8" customFormat="1" ht="100.15" customHeight="1" x14ac:dyDescent="0.25">
      <c r="A156" s="19" t="s">
        <v>107</v>
      </c>
      <c r="B156" s="17" t="s">
        <v>589</v>
      </c>
      <c r="C156" s="105" t="s">
        <v>312</v>
      </c>
      <c r="D156" s="115" t="s">
        <v>311</v>
      </c>
      <c r="E156" s="122" t="s">
        <v>344</v>
      </c>
      <c r="F156" s="111" t="s">
        <v>309</v>
      </c>
      <c r="G156" s="58"/>
      <c r="H156" s="62"/>
      <c r="I156" s="61"/>
      <c r="J156" s="61"/>
      <c r="K156" s="116"/>
      <c r="L156" s="24"/>
      <c r="M156" s="59"/>
    </row>
    <row r="157" spans="1:13" s="8" customFormat="1" ht="100.15" customHeight="1" x14ac:dyDescent="0.25">
      <c r="A157" s="19" t="s">
        <v>107</v>
      </c>
      <c r="B157" s="17" t="s">
        <v>589</v>
      </c>
      <c r="C157" s="105" t="s">
        <v>312</v>
      </c>
      <c r="D157" s="115" t="s">
        <v>311</v>
      </c>
      <c r="E157" s="122" t="s">
        <v>345</v>
      </c>
      <c r="F157" s="111" t="s">
        <v>309</v>
      </c>
      <c r="G157" s="58"/>
      <c r="H157" s="62"/>
      <c r="I157" s="61" t="s">
        <v>50</v>
      </c>
      <c r="J157" s="61" t="s">
        <v>121</v>
      </c>
      <c r="K157" s="116">
        <v>22.5</v>
      </c>
      <c r="L157" s="24">
        <v>0.05</v>
      </c>
      <c r="M157" s="59">
        <f t="shared" si="19"/>
        <v>21.5353125</v>
      </c>
    </row>
    <row r="158" spans="1:13" s="8" customFormat="1" ht="100.15" customHeight="1" x14ac:dyDescent="0.25">
      <c r="A158" s="19" t="s">
        <v>107</v>
      </c>
      <c r="B158" s="17" t="s">
        <v>589</v>
      </c>
      <c r="C158" s="105" t="s">
        <v>312</v>
      </c>
      <c r="D158" s="115" t="s">
        <v>311</v>
      </c>
      <c r="E158" s="122" t="s">
        <v>346</v>
      </c>
      <c r="F158" s="111" t="s">
        <v>309</v>
      </c>
      <c r="G158" s="58"/>
      <c r="H158" s="62"/>
      <c r="I158" s="61" t="s">
        <v>50</v>
      </c>
      <c r="J158" s="61" t="s">
        <v>121</v>
      </c>
      <c r="K158" s="116">
        <v>19</v>
      </c>
      <c r="L158" s="24">
        <v>0.05</v>
      </c>
      <c r="M158" s="59">
        <f t="shared" si="19"/>
        <v>18.185375000000001</v>
      </c>
    </row>
    <row r="159" spans="1:13" s="8" customFormat="1" ht="100.15" customHeight="1" x14ac:dyDescent="0.25">
      <c r="A159" s="19" t="s">
        <v>107</v>
      </c>
      <c r="B159" s="17" t="s">
        <v>589</v>
      </c>
      <c r="C159" s="105" t="s">
        <v>312</v>
      </c>
      <c r="D159" s="115" t="s">
        <v>311</v>
      </c>
      <c r="E159" s="122" t="s">
        <v>347</v>
      </c>
      <c r="F159" s="111" t="s">
        <v>309</v>
      </c>
      <c r="G159" s="58"/>
      <c r="H159" s="62"/>
      <c r="I159" s="61" t="s">
        <v>50</v>
      </c>
      <c r="J159" s="61" t="s">
        <v>121</v>
      </c>
      <c r="K159" s="116">
        <v>18</v>
      </c>
      <c r="L159" s="24">
        <v>0.05</v>
      </c>
      <c r="M159" s="59">
        <f t="shared" si="19"/>
        <v>17.228249999999999</v>
      </c>
    </row>
    <row r="160" spans="1:13" s="8" customFormat="1" ht="100.15" customHeight="1" x14ac:dyDescent="0.25">
      <c r="A160" s="19" t="s">
        <v>107</v>
      </c>
      <c r="B160" s="17" t="s">
        <v>589</v>
      </c>
      <c r="C160" s="105" t="s">
        <v>312</v>
      </c>
      <c r="D160" s="115" t="s">
        <v>311</v>
      </c>
      <c r="E160" s="122" t="s">
        <v>348</v>
      </c>
      <c r="F160" s="111" t="s">
        <v>309</v>
      </c>
      <c r="G160" s="58"/>
      <c r="H160" s="62"/>
      <c r="I160" s="61" t="s">
        <v>50</v>
      </c>
      <c r="J160" s="61" t="s">
        <v>121</v>
      </c>
      <c r="K160" s="116">
        <v>18</v>
      </c>
      <c r="L160" s="24">
        <v>0.05</v>
      </c>
      <c r="M160" s="59">
        <f t="shared" si="19"/>
        <v>17.228249999999999</v>
      </c>
    </row>
    <row r="161" spans="1:13" s="8" customFormat="1" ht="100.15" customHeight="1" x14ac:dyDescent="0.25">
      <c r="A161" s="19" t="s">
        <v>107</v>
      </c>
      <c r="B161" s="17" t="s">
        <v>589</v>
      </c>
      <c r="C161" s="105" t="s">
        <v>312</v>
      </c>
      <c r="D161" s="115" t="s">
        <v>311</v>
      </c>
      <c r="E161" s="122" t="s">
        <v>349</v>
      </c>
      <c r="F161" s="111" t="s">
        <v>309</v>
      </c>
      <c r="G161" s="58"/>
      <c r="H161" s="62"/>
      <c r="I161" s="61" t="s">
        <v>50</v>
      </c>
      <c r="J161" s="61" t="s">
        <v>121</v>
      </c>
      <c r="K161" s="116">
        <v>18</v>
      </c>
      <c r="L161" s="24">
        <v>0.05</v>
      </c>
      <c r="M161" s="59">
        <f t="shared" si="19"/>
        <v>17.228249999999999</v>
      </c>
    </row>
    <row r="162" spans="1:13" s="8" customFormat="1" ht="100.15" customHeight="1" x14ac:dyDescent="0.25">
      <c r="A162" s="19" t="s">
        <v>107</v>
      </c>
      <c r="B162" s="17" t="s">
        <v>589</v>
      </c>
      <c r="C162" s="105" t="s">
        <v>312</v>
      </c>
      <c r="D162" s="115" t="s">
        <v>311</v>
      </c>
      <c r="E162" s="122" t="s">
        <v>351</v>
      </c>
      <c r="F162" s="111" t="s">
        <v>309</v>
      </c>
      <c r="G162" s="58"/>
      <c r="H162" s="62"/>
      <c r="I162" s="61" t="s">
        <v>50</v>
      </c>
      <c r="J162" s="61" t="s">
        <v>121</v>
      </c>
      <c r="K162" s="123">
        <v>17.5</v>
      </c>
      <c r="L162" s="24">
        <v>0.05</v>
      </c>
      <c r="M162" s="59">
        <f t="shared" si="19"/>
        <v>16.7496875</v>
      </c>
    </row>
    <row r="163" spans="1:13" s="8" customFormat="1" ht="100.15" customHeight="1" x14ac:dyDescent="0.25">
      <c r="A163" s="19" t="s">
        <v>107</v>
      </c>
      <c r="B163" s="17" t="s">
        <v>589</v>
      </c>
      <c r="C163" s="105" t="s">
        <v>315</v>
      </c>
      <c r="D163" s="115" t="s">
        <v>314</v>
      </c>
      <c r="E163" s="114" t="s">
        <v>350</v>
      </c>
      <c r="F163" s="111" t="s">
        <v>313</v>
      </c>
      <c r="G163" s="58"/>
      <c r="H163" s="62"/>
      <c r="I163" s="61" t="s">
        <v>50</v>
      </c>
      <c r="J163" s="61" t="s">
        <v>121</v>
      </c>
      <c r="K163" s="107">
        <v>2</v>
      </c>
      <c r="L163" s="24">
        <v>0.05</v>
      </c>
      <c r="M163" s="59">
        <f t="shared" si="19"/>
        <v>1.91425</v>
      </c>
    </row>
    <row r="164" spans="1:13" s="8" customFormat="1" ht="100.15" customHeight="1" x14ac:dyDescent="0.25">
      <c r="A164" s="110" t="s">
        <v>107</v>
      </c>
      <c r="B164" s="17" t="s">
        <v>589</v>
      </c>
      <c r="C164" s="105" t="s">
        <v>352</v>
      </c>
      <c r="D164" s="104" t="s">
        <v>353</v>
      </c>
      <c r="E164" s="18" t="s">
        <v>355</v>
      </c>
      <c r="F164" s="111" t="s">
        <v>354</v>
      </c>
      <c r="G164" s="58"/>
      <c r="H164" s="62"/>
      <c r="I164" s="61" t="s">
        <v>50</v>
      </c>
      <c r="J164" s="61" t="s">
        <v>121</v>
      </c>
      <c r="K164" s="107">
        <v>21.5</v>
      </c>
      <c r="L164" s="24">
        <v>0.05</v>
      </c>
      <c r="M164" s="59">
        <f t="shared" ref="M164" si="22">K164*(1-L164)*(1+0.75%)</f>
        <v>20.578187500000002</v>
      </c>
    </row>
    <row r="165" spans="1:13" s="8" customFormat="1" ht="100.15" customHeight="1" x14ac:dyDescent="0.25">
      <c r="A165" s="110" t="s">
        <v>107</v>
      </c>
      <c r="B165" s="17" t="s">
        <v>589</v>
      </c>
      <c r="C165" s="105" t="s">
        <v>383</v>
      </c>
      <c r="D165" s="115" t="s">
        <v>365</v>
      </c>
      <c r="E165" s="122" t="s">
        <v>374</v>
      </c>
      <c r="F165" s="111" t="s">
        <v>356</v>
      </c>
      <c r="G165" s="58"/>
      <c r="H165" s="62"/>
      <c r="I165" s="61" t="s">
        <v>50</v>
      </c>
      <c r="J165" s="61" t="s">
        <v>121</v>
      </c>
      <c r="K165" s="107">
        <v>55000</v>
      </c>
      <c r="L165" s="24">
        <v>0.05</v>
      </c>
      <c r="M165" s="59">
        <f t="shared" ref="M165:M173" si="23">K165*(1-L165)*(1+0.75%)</f>
        <v>52641.875</v>
      </c>
    </row>
    <row r="166" spans="1:13" s="8" customFormat="1" ht="100.15" customHeight="1" x14ac:dyDescent="0.25">
      <c r="A166" s="110" t="s">
        <v>107</v>
      </c>
      <c r="B166" s="17" t="s">
        <v>589</v>
      </c>
      <c r="C166" s="105" t="s">
        <v>383</v>
      </c>
      <c r="D166" s="115" t="s">
        <v>366</v>
      </c>
      <c r="E166" s="122" t="s">
        <v>375</v>
      </c>
      <c r="F166" s="111" t="s">
        <v>357</v>
      </c>
      <c r="G166" s="58"/>
      <c r="H166" s="62"/>
      <c r="I166" s="61" t="s">
        <v>50</v>
      </c>
      <c r="J166" s="61" t="s">
        <v>121</v>
      </c>
      <c r="K166" s="107">
        <v>40000</v>
      </c>
      <c r="L166" s="24">
        <v>0.05</v>
      </c>
      <c r="M166" s="59">
        <f t="shared" si="23"/>
        <v>38285</v>
      </c>
    </row>
    <row r="167" spans="1:13" s="8" customFormat="1" ht="100.15" customHeight="1" x14ac:dyDescent="0.25">
      <c r="A167" s="110" t="s">
        <v>107</v>
      </c>
      <c r="B167" s="17" t="s">
        <v>589</v>
      </c>
      <c r="C167" s="105" t="s">
        <v>383</v>
      </c>
      <c r="D167" s="115" t="s">
        <v>367</v>
      </c>
      <c r="E167" s="122" t="s">
        <v>376</v>
      </c>
      <c r="F167" s="111" t="s">
        <v>358</v>
      </c>
      <c r="G167" s="58"/>
      <c r="H167" s="62"/>
      <c r="I167" s="61" t="s">
        <v>50</v>
      </c>
      <c r="J167" s="61" t="s">
        <v>121</v>
      </c>
      <c r="K167" s="107">
        <v>20000</v>
      </c>
      <c r="L167" s="24">
        <v>0.05</v>
      </c>
      <c r="M167" s="59">
        <f t="shared" si="23"/>
        <v>19142.5</v>
      </c>
    </row>
    <row r="168" spans="1:13" s="8" customFormat="1" ht="100.15" customHeight="1" x14ac:dyDescent="0.25">
      <c r="A168" s="110" t="s">
        <v>107</v>
      </c>
      <c r="B168" s="17" t="s">
        <v>589</v>
      </c>
      <c r="C168" s="105" t="s">
        <v>383</v>
      </c>
      <c r="D168" s="115" t="s">
        <v>368</v>
      </c>
      <c r="E168" s="122" t="s">
        <v>377</v>
      </c>
      <c r="F168" s="111" t="s">
        <v>359</v>
      </c>
      <c r="G168" s="58"/>
      <c r="H168" s="62"/>
      <c r="I168" s="61" t="s">
        <v>50</v>
      </c>
      <c r="J168" s="61" t="s">
        <v>121</v>
      </c>
      <c r="K168" s="107">
        <v>10000</v>
      </c>
      <c r="L168" s="24">
        <v>0.05</v>
      </c>
      <c r="M168" s="59">
        <f t="shared" si="23"/>
        <v>9571.25</v>
      </c>
    </row>
    <row r="169" spans="1:13" s="8" customFormat="1" ht="100.15" customHeight="1" x14ac:dyDescent="0.25">
      <c r="A169" s="110" t="s">
        <v>107</v>
      </c>
      <c r="B169" s="17" t="s">
        <v>589</v>
      </c>
      <c r="C169" s="105" t="s">
        <v>383</v>
      </c>
      <c r="D169" s="115" t="s">
        <v>369</v>
      </c>
      <c r="E169" s="122" t="s">
        <v>378</v>
      </c>
      <c r="F169" s="111" t="s">
        <v>360</v>
      </c>
      <c r="G169" s="58"/>
      <c r="H169" s="62"/>
      <c r="I169" s="61" t="s">
        <v>50</v>
      </c>
      <c r="J169" s="61" t="s">
        <v>121</v>
      </c>
      <c r="K169" s="107">
        <v>40000</v>
      </c>
      <c r="L169" s="24">
        <v>0.05</v>
      </c>
      <c r="M169" s="59">
        <f t="shared" si="23"/>
        <v>38285</v>
      </c>
    </row>
    <row r="170" spans="1:13" s="8" customFormat="1" ht="100.15" customHeight="1" x14ac:dyDescent="0.25">
      <c r="A170" s="110" t="s">
        <v>107</v>
      </c>
      <c r="B170" s="17" t="s">
        <v>589</v>
      </c>
      <c r="C170" s="105" t="s">
        <v>383</v>
      </c>
      <c r="D170" s="115" t="s">
        <v>370</v>
      </c>
      <c r="E170" s="122" t="s">
        <v>379</v>
      </c>
      <c r="F170" s="111" t="s">
        <v>361</v>
      </c>
      <c r="G170" s="58"/>
      <c r="H170" s="62"/>
      <c r="I170" s="61" t="s">
        <v>50</v>
      </c>
      <c r="J170" s="61" t="s">
        <v>121</v>
      </c>
      <c r="K170" s="107">
        <v>30000</v>
      </c>
      <c r="L170" s="24">
        <v>0.05</v>
      </c>
      <c r="M170" s="59">
        <f t="shared" si="23"/>
        <v>28713.75</v>
      </c>
    </row>
    <row r="171" spans="1:13" s="8" customFormat="1" ht="100.15" customHeight="1" x14ac:dyDescent="0.25">
      <c r="A171" s="110" t="s">
        <v>107</v>
      </c>
      <c r="B171" s="17" t="s">
        <v>589</v>
      </c>
      <c r="C171" s="105" t="s">
        <v>383</v>
      </c>
      <c r="D171" s="115" t="s">
        <v>371</v>
      </c>
      <c r="E171" s="122" t="s">
        <v>380</v>
      </c>
      <c r="F171" s="111" t="s">
        <v>362</v>
      </c>
      <c r="G171" s="58"/>
      <c r="H171" s="62"/>
      <c r="I171" s="61" t="s">
        <v>50</v>
      </c>
      <c r="J171" s="61" t="s">
        <v>121</v>
      </c>
      <c r="K171" s="107">
        <v>16000</v>
      </c>
      <c r="L171" s="24">
        <v>0.05</v>
      </c>
      <c r="M171" s="59">
        <f t="shared" si="23"/>
        <v>15314.000000000002</v>
      </c>
    </row>
    <row r="172" spans="1:13" s="8" customFormat="1" ht="100.15" customHeight="1" x14ac:dyDescent="0.25">
      <c r="A172" s="110" t="s">
        <v>107</v>
      </c>
      <c r="B172" s="17" t="s">
        <v>589</v>
      </c>
      <c r="C172" s="105" t="s">
        <v>383</v>
      </c>
      <c r="D172" s="115" t="s">
        <v>372</v>
      </c>
      <c r="E172" s="122" t="s">
        <v>381</v>
      </c>
      <c r="F172" s="111" t="s">
        <v>363</v>
      </c>
      <c r="G172" s="58"/>
      <c r="H172" s="62"/>
      <c r="I172" s="61" t="s">
        <v>50</v>
      </c>
      <c r="J172" s="61" t="s">
        <v>121</v>
      </c>
      <c r="K172" s="107">
        <v>9000</v>
      </c>
      <c r="L172" s="24">
        <v>0.05</v>
      </c>
      <c r="M172" s="59">
        <f t="shared" si="23"/>
        <v>8614.125</v>
      </c>
    </row>
    <row r="173" spans="1:13" s="8" customFormat="1" ht="100.15" customHeight="1" x14ac:dyDescent="0.25">
      <c r="A173" s="110" t="s">
        <v>107</v>
      </c>
      <c r="B173" s="17" t="s">
        <v>589</v>
      </c>
      <c r="C173" s="105" t="s">
        <v>383</v>
      </c>
      <c r="D173" s="115" t="s">
        <v>373</v>
      </c>
      <c r="E173" s="122" t="s">
        <v>382</v>
      </c>
      <c r="F173" s="111" t="s">
        <v>364</v>
      </c>
      <c r="G173" s="58"/>
      <c r="H173" s="62"/>
      <c r="I173" s="61" t="s">
        <v>50</v>
      </c>
      <c r="J173" s="61" t="s">
        <v>121</v>
      </c>
      <c r="K173" s="107">
        <v>4000</v>
      </c>
      <c r="L173" s="24">
        <v>0.05</v>
      </c>
      <c r="M173" s="59">
        <f t="shared" si="23"/>
        <v>3828.5000000000005</v>
      </c>
    </row>
    <row r="174" spans="1:13" s="8" customFormat="1" ht="100.15" customHeight="1" x14ac:dyDescent="0.25">
      <c r="A174" s="110" t="s">
        <v>107</v>
      </c>
      <c r="B174" s="17" t="s">
        <v>589</v>
      </c>
      <c r="C174" s="105" t="s">
        <v>395</v>
      </c>
      <c r="D174" s="104" t="s">
        <v>400</v>
      </c>
      <c r="E174" s="118" t="s">
        <v>394</v>
      </c>
      <c r="F174" s="126" t="s">
        <v>393</v>
      </c>
      <c r="G174" s="58"/>
      <c r="H174" s="62"/>
      <c r="I174" s="61" t="s">
        <v>50</v>
      </c>
      <c r="J174" s="61" t="s">
        <v>121</v>
      </c>
      <c r="K174" s="107">
        <v>1500</v>
      </c>
      <c r="L174" s="24">
        <v>0.05</v>
      </c>
      <c r="M174" s="59">
        <f t="shared" ref="M174" si="24">K174*(1-L174)*(1+0.75%)</f>
        <v>1435.6875</v>
      </c>
    </row>
    <row r="175" spans="1:13" s="8" customFormat="1" ht="100.15" customHeight="1" x14ac:dyDescent="0.25">
      <c r="A175" s="110" t="s">
        <v>107</v>
      </c>
      <c r="B175" s="17" t="s">
        <v>589</v>
      </c>
      <c r="C175" s="105" t="s">
        <v>395</v>
      </c>
      <c r="D175" s="104" t="s">
        <v>400</v>
      </c>
      <c r="E175" s="118" t="s">
        <v>396</v>
      </c>
      <c r="F175" s="126" t="s">
        <v>393</v>
      </c>
      <c r="G175" s="58"/>
      <c r="H175" s="62"/>
      <c r="I175" s="61" t="s">
        <v>50</v>
      </c>
      <c r="J175" s="61" t="s">
        <v>121</v>
      </c>
      <c r="K175" s="107">
        <v>2500</v>
      </c>
      <c r="L175" s="24">
        <v>0.05</v>
      </c>
      <c r="M175" s="59">
        <f t="shared" ref="M175:M189" si="25">K175*(1-L175)*(1+0.75%)</f>
        <v>2392.8125</v>
      </c>
    </row>
    <row r="176" spans="1:13" s="8" customFormat="1" ht="100.15" customHeight="1" x14ac:dyDescent="0.25">
      <c r="A176" s="110" t="s">
        <v>107</v>
      </c>
      <c r="B176" s="17" t="s">
        <v>589</v>
      </c>
      <c r="C176" s="105" t="s">
        <v>395</v>
      </c>
      <c r="D176" s="104" t="s">
        <v>400</v>
      </c>
      <c r="E176" s="118" t="s">
        <v>397</v>
      </c>
      <c r="F176" s="126" t="s">
        <v>393</v>
      </c>
      <c r="G176" s="58"/>
      <c r="H176" s="62"/>
      <c r="I176" s="61" t="s">
        <v>50</v>
      </c>
      <c r="J176" s="61" t="s">
        <v>121</v>
      </c>
      <c r="K176" s="107">
        <v>3500</v>
      </c>
      <c r="L176" s="24">
        <v>0.05</v>
      </c>
      <c r="M176" s="59">
        <f t="shared" si="25"/>
        <v>3349.9375</v>
      </c>
    </row>
    <row r="177" spans="1:13" s="8" customFormat="1" ht="100.15" customHeight="1" x14ac:dyDescent="0.25">
      <c r="A177" s="110" t="s">
        <v>107</v>
      </c>
      <c r="B177" s="17" t="s">
        <v>589</v>
      </c>
      <c r="C177" s="105" t="s">
        <v>395</v>
      </c>
      <c r="D177" s="104" t="s">
        <v>400</v>
      </c>
      <c r="E177" s="118" t="s">
        <v>398</v>
      </c>
      <c r="F177" s="126" t="s">
        <v>393</v>
      </c>
      <c r="G177" s="58"/>
      <c r="H177" s="62"/>
      <c r="I177" s="61" t="s">
        <v>50</v>
      </c>
      <c r="J177" s="61" t="s">
        <v>121</v>
      </c>
      <c r="K177" s="107">
        <v>5000</v>
      </c>
      <c r="L177" s="24">
        <v>0.05</v>
      </c>
      <c r="M177" s="59">
        <f t="shared" si="25"/>
        <v>4785.625</v>
      </c>
    </row>
    <row r="178" spans="1:13" s="8" customFormat="1" ht="100.15" customHeight="1" x14ac:dyDescent="0.25">
      <c r="A178" s="110" t="s">
        <v>107</v>
      </c>
      <c r="B178" s="17" t="s">
        <v>589</v>
      </c>
      <c r="C178" s="105" t="s">
        <v>395</v>
      </c>
      <c r="D178" s="104" t="s">
        <v>400</v>
      </c>
      <c r="E178" s="118" t="s">
        <v>399</v>
      </c>
      <c r="F178" s="126" t="s">
        <v>393</v>
      </c>
      <c r="G178" s="58"/>
      <c r="H178" s="62"/>
      <c r="I178" s="61" t="s">
        <v>50</v>
      </c>
      <c r="J178" s="61" t="s">
        <v>121</v>
      </c>
      <c r="K178" s="107">
        <v>10000</v>
      </c>
      <c r="L178" s="24">
        <v>0.05</v>
      </c>
      <c r="M178" s="59">
        <f t="shared" si="25"/>
        <v>9571.25</v>
      </c>
    </row>
    <row r="179" spans="1:13" s="8" customFormat="1" ht="100.15" customHeight="1" x14ac:dyDescent="0.25">
      <c r="A179" s="110" t="s">
        <v>107</v>
      </c>
      <c r="B179" s="17" t="s">
        <v>589</v>
      </c>
      <c r="C179" s="105" t="s">
        <v>395</v>
      </c>
      <c r="D179" s="104" t="s">
        <v>401</v>
      </c>
      <c r="E179" s="120" t="s">
        <v>406</v>
      </c>
      <c r="F179" s="115" t="s">
        <v>411</v>
      </c>
      <c r="G179" s="58"/>
      <c r="H179" s="62"/>
      <c r="I179" s="61" t="s">
        <v>50</v>
      </c>
      <c r="J179" s="61" t="s">
        <v>121</v>
      </c>
      <c r="K179" s="107">
        <v>45000</v>
      </c>
      <c r="L179" s="24">
        <v>0.05</v>
      </c>
      <c r="M179" s="59">
        <f t="shared" si="25"/>
        <v>43070.625</v>
      </c>
    </row>
    <row r="180" spans="1:13" s="8" customFormat="1" ht="100.15" customHeight="1" x14ac:dyDescent="0.25">
      <c r="A180" s="110" t="s">
        <v>107</v>
      </c>
      <c r="B180" s="17" t="s">
        <v>589</v>
      </c>
      <c r="C180" s="105" t="s">
        <v>395</v>
      </c>
      <c r="D180" s="104" t="s">
        <v>402</v>
      </c>
      <c r="E180" s="120" t="s">
        <v>407</v>
      </c>
      <c r="F180" s="115" t="s">
        <v>411</v>
      </c>
      <c r="G180" s="58"/>
      <c r="H180" s="62"/>
      <c r="I180" s="61" t="s">
        <v>50</v>
      </c>
      <c r="J180" s="61" t="s">
        <v>121</v>
      </c>
      <c r="K180" s="107">
        <v>63500</v>
      </c>
      <c r="L180" s="24">
        <v>0.05</v>
      </c>
      <c r="M180" s="59">
        <f t="shared" si="25"/>
        <v>60777.437500000007</v>
      </c>
    </row>
    <row r="181" spans="1:13" s="8" customFormat="1" ht="100.15" customHeight="1" x14ac:dyDescent="0.25">
      <c r="A181" s="110" t="s">
        <v>107</v>
      </c>
      <c r="B181" s="17" t="s">
        <v>589</v>
      </c>
      <c r="C181" s="105" t="s">
        <v>395</v>
      </c>
      <c r="D181" s="104" t="s">
        <v>403</v>
      </c>
      <c r="E181" s="120" t="s">
        <v>408</v>
      </c>
      <c r="F181" s="115" t="s">
        <v>411</v>
      </c>
      <c r="G181" s="58"/>
      <c r="H181" s="62"/>
      <c r="I181" s="61" t="s">
        <v>50</v>
      </c>
      <c r="J181" s="61" t="s">
        <v>121</v>
      </c>
      <c r="K181" s="107">
        <v>94500</v>
      </c>
      <c r="L181" s="24">
        <v>0.05</v>
      </c>
      <c r="M181" s="59">
        <f t="shared" si="25"/>
        <v>90448.3125</v>
      </c>
    </row>
    <row r="182" spans="1:13" s="8" customFormat="1" ht="100.15" customHeight="1" x14ac:dyDescent="0.25">
      <c r="A182" s="110" t="s">
        <v>107</v>
      </c>
      <c r="B182" s="17" t="s">
        <v>589</v>
      </c>
      <c r="C182" s="105" t="s">
        <v>395</v>
      </c>
      <c r="D182" s="104" t="s">
        <v>404</v>
      </c>
      <c r="E182" s="120" t="s">
        <v>409</v>
      </c>
      <c r="F182" s="115" t="s">
        <v>411</v>
      </c>
      <c r="G182" s="58"/>
      <c r="H182" s="62"/>
      <c r="I182" s="61" t="s">
        <v>50</v>
      </c>
      <c r="J182" s="61" t="s">
        <v>121</v>
      </c>
      <c r="K182" s="107">
        <v>98250</v>
      </c>
      <c r="L182" s="24">
        <v>0.05</v>
      </c>
      <c r="M182" s="59">
        <f t="shared" si="25"/>
        <v>94037.53125</v>
      </c>
    </row>
    <row r="183" spans="1:13" s="8" customFormat="1" ht="100.15" customHeight="1" x14ac:dyDescent="0.25">
      <c r="A183" s="110" t="s">
        <v>107</v>
      </c>
      <c r="B183" s="17" t="s">
        <v>589</v>
      </c>
      <c r="C183" s="105" t="s">
        <v>395</v>
      </c>
      <c r="D183" s="104" t="s">
        <v>405</v>
      </c>
      <c r="E183" s="120" t="s">
        <v>410</v>
      </c>
      <c r="F183" s="115" t="s">
        <v>411</v>
      </c>
      <c r="G183" s="58"/>
      <c r="H183" s="62"/>
      <c r="I183" s="61" t="s">
        <v>50</v>
      </c>
      <c r="J183" s="61" t="s">
        <v>121</v>
      </c>
      <c r="K183" s="107">
        <v>172750</v>
      </c>
      <c r="L183" s="24">
        <v>0.05</v>
      </c>
      <c r="M183" s="59">
        <f t="shared" si="25"/>
        <v>165343.34375</v>
      </c>
    </row>
    <row r="184" spans="1:13" s="8" customFormat="1" ht="100.15" customHeight="1" x14ac:dyDescent="0.25">
      <c r="A184" s="110" t="s">
        <v>107</v>
      </c>
      <c r="B184" s="17" t="s">
        <v>589</v>
      </c>
      <c r="C184" s="105" t="s">
        <v>395</v>
      </c>
      <c r="D184" s="104" t="s">
        <v>418</v>
      </c>
      <c r="E184" s="120" t="s">
        <v>412</v>
      </c>
      <c r="F184" s="115" t="s">
        <v>417</v>
      </c>
      <c r="G184" s="58"/>
      <c r="H184" s="62"/>
      <c r="I184" s="61" t="s">
        <v>50</v>
      </c>
      <c r="J184" s="61" t="s">
        <v>121</v>
      </c>
      <c r="K184" s="107">
        <v>34750</v>
      </c>
      <c r="L184" s="24">
        <v>0.05</v>
      </c>
      <c r="M184" s="59">
        <f t="shared" si="25"/>
        <v>33260.09375</v>
      </c>
    </row>
    <row r="185" spans="1:13" s="8" customFormat="1" ht="100.15" customHeight="1" x14ac:dyDescent="0.25">
      <c r="A185" s="110" t="s">
        <v>107</v>
      </c>
      <c r="B185" s="17" t="s">
        <v>589</v>
      </c>
      <c r="C185" s="105" t="s">
        <v>395</v>
      </c>
      <c r="D185" s="104" t="s">
        <v>424</v>
      </c>
      <c r="E185" s="120" t="s">
        <v>413</v>
      </c>
      <c r="F185" s="115" t="s">
        <v>417</v>
      </c>
      <c r="G185" s="58"/>
      <c r="H185" s="62"/>
      <c r="I185" s="61" t="s">
        <v>50</v>
      </c>
      <c r="J185" s="61" t="s">
        <v>121</v>
      </c>
      <c r="K185" s="107">
        <v>48750</v>
      </c>
      <c r="L185" s="24">
        <v>0.05</v>
      </c>
      <c r="M185" s="59">
        <f t="shared" si="25"/>
        <v>46659.84375</v>
      </c>
    </row>
    <row r="186" spans="1:13" s="8" customFormat="1" ht="100.15" customHeight="1" x14ac:dyDescent="0.25">
      <c r="A186" s="110" t="s">
        <v>107</v>
      </c>
      <c r="B186" s="17" t="s">
        <v>589</v>
      </c>
      <c r="C186" s="105" t="s">
        <v>395</v>
      </c>
      <c r="D186" s="104" t="s">
        <v>419</v>
      </c>
      <c r="E186" s="120" t="s">
        <v>414</v>
      </c>
      <c r="F186" s="115" t="s">
        <v>417</v>
      </c>
      <c r="G186" s="58"/>
      <c r="H186" s="62"/>
      <c r="I186" s="61" t="s">
        <v>50</v>
      </c>
      <c r="J186" s="61" t="s">
        <v>121</v>
      </c>
      <c r="K186" s="107">
        <v>72750</v>
      </c>
      <c r="L186" s="24">
        <v>0.05</v>
      </c>
      <c r="M186" s="59">
        <f t="shared" si="25"/>
        <v>69630.84375</v>
      </c>
    </row>
    <row r="187" spans="1:13" s="8" customFormat="1" ht="100.15" customHeight="1" x14ac:dyDescent="0.25">
      <c r="A187" s="110" t="s">
        <v>107</v>
      </c>
      <c r="B187" s="17" t="s">
        <v>589</v>
      </c>
      <c r="C187" s="105" t="s">
        <v>395</v>
      </c>
      <c r="D187" s="104" t="s">
        <v>421</v>
      </c>
      <c r="E187" s="120" t="s">
        <v>415</v>
      </c>
      <c r="F187" s="115" t="s">
        <v>417</v>
      </c>
      <c r="G187" s="58"/>
      <c r="H187" s="62"/>
      <c r="I187" s="61" t="s">
        <v>50</v>
      </c>
      <c r="J187" s="61" t="s">
        <v>121</v>
      </c>
      <c r="K187" s="107">
        <v>98250</v>
      </c>
      <c r="L187" s="24">
        <v>0.05</v>
      </c>
      <c r="M187" s="59">
        <f t="shared" si="25"/>
        <v>94037.53125</v>
      </c>
    </row>
    <row r="188" spans="1:13" s="8" customFormat="1" ht="100.15" customHeight="1" x14ac:dyDescent="0.25">
      <c r="A188" s="110" t="s">
        <v>107</v>
      </c>
      <c r="B188" s="17" t="s">
        <v>589</v>
      </c>
      <c r="C188" s="105" t="s">
        <v>395</v>
      </c>
      <c r="D188" s="104" t="s">
        <v>420</v>
      </c>
      <c r="E188" s="120" t="s">
        <v>416</v>
      </c>
      <c r="F188" s="115" t="s">
        <v>417</v>
      </c>
      <c r="G188" s="58"/>
      <c r="H188" s="62"/>
      <c r="I188" s="61" t="s">
        <v>50</v>
      </c>
      <c r="J188" s="61" t="s">
        <v>121</v>
      </c>
      <c r="K188" s="107">
        <v>133000</v>
      </c>
      <c r="L188" s="24">
        <v>0.05</v>
      </c>
      <c r="M188" s="59">
        <f t="shared" si="25"/>
        <v>127297.62500000001</v>
      </c>
    </row>
    <row r="189" spans="1:13" s="8" customFormat="1" ht="100.15" customHeight="1" x14ac:dyDescent="0.25">
      <c r="A189" s="110" t="s">
        <v>107</v>
      </c>
      <c r="B189" s="17" t="s">
        <v>589</v>
      </c>
      <c r="C189" s="105" t="s">
        <v>395</v>
      </c>
      <c r="D189" s="104" t="s">
        <v>423</v>
      </c>
      <c r="E189" s="120" t="s">
        <v>429</v>
      </c>
      <c r="F189" s="115" t="s">
        <v>422</v>
      </c>
      <c r="G189" s="58"/>
      <c r="H189" s="62"/>
      <c r="I189" s="61" t="s">
        <v>50</v>
      </c>
      <c r="J189" s="61" t="s">
        <v>121</v>
      </c>
      <c r="K189" s="107">
        <v>25000</v>
      </c>
      <c r="L189" s="24">
        <v>0.05</v>
      </c>
      <c r="M189" s="59">
        <f t="shared" si="25"/>
        <v>23928.125</v>
      </c>
    </row>
    <row r="190" spans="1:13" s="8" customFormat="1" ht="100.15" customHeight="1" x14ac:dyDescent="0.25">
      <c r="A190" s="110" t="s">
        <v>107</v>
      </c>
      <c r="B190" s="17" t="s">
        <v>589</v>
      </c>
      <c r="C190" s="105" t="s">
        <v>395</v>
      </c>
      <c r="D190" s="104" t="s">
        <v>425</v>
      </c>
      <c r="E190" s="120" t="s">
        <v>430</v>
      </c>
      <c r="F190" s="115" t="s">
        <v>422</v>
      </c>
      <c r="G190" s="58"/>
      <c r="H190" s="62"/>
      <c r="I190" s="61" t="s">
        <v>50</v>
      </c>
      <c r="J190" s="61" t="s">
        <v>121</v>
      </c>
      <c r="K190" s="107">
        <v>35000</v>
      </c>
      <c r="L190" s="24">
        <v>0.05</v>
      </c>
      <c r="M190" s="59">
        <f t="shared" ref="M190:M191" si="26">K190*(1-L190)*(1+0.75%)</f>
        <v>33499.375</v>
      </c>
    </row>
    <row r="191" spans="1:13" s="8" customFormat="1" ht="100.15" customHeight="1" x14ac:dyDescent="0.25">
      <c r="A191" s="110" t="s">
        <v>107</v>
      </c>
      <c r="B191" s="17" t="s">
        <v>589</v>
      </c>
      <c r="C191" s="105" t="s">
        <v>395</v>
      </c>
      <c r="D191" s="104" t="s">
        <v>426</v>
      </c>
      <c r="E191" s="120" t="s">
        <v>431</v>
      </c>
      <c r="F191" s="115" t="s">
        <v>422</v>
      </c>
      <c r="G191" s="58"/>
      <c r="H191" s="62"/>
      <c r="I191" s="61" t="s">
        <v>50</v>
      </c>
      <c r="J191" s="61" t="s">
        <v>121</v>
      </c>
      <c r="K191" s="107">
        <v>52000</v>
      </c>
      <c r="L191" s="24">
        <v>0.05</v>
      </c>
      <c r="M191" s="59">
        <f t="shared" si="26"/>
        <v>49770.5</v>
      </c>
    </row>
    <row r="192" spans="1:13" s="103" customFormat="1" ht="100.15" customHeight="1" x14ac:dyDescent="0.25">
      <c r="A192" s="110" t="s">
        <v>107</v>
      </c>
      <c r="B192" s="17" t="s">
        <v>589</v>
      </c>
      <c r="C192" s="105" t="s">
        <v>395</v>
      </c>
      <c r="D192" s="104" t="s">
        <v>427</v>
      </c>
      <c r="E192" s="120" t="s">
        <v>432</v>
      </c>
      <c r="F192" s="115" t="s">
        <v>422</v>
      </c>
      <c r="G192" s="116"/>
      <c r="H192" s="116"/>
      <c r="I192" s="61" t="s">
        <v>50</v>
      </c>
      <c r="J192" s="61" t="s">
        <v>121</v>
      </c>
      <c r="K192" s="107">
        <v>45250</v>
      </c>
      <c r="L192" s="24">
        <v>0.05</v>
      </c>
      <c r="M192" s="59">
        <f t="shared" ref="M192:M196" si="27">K192*(1-L192)*(1+0.75%)</f>
        <v>43309.90625</v>
      </c>
    </row>
    <row r="193" spans="1:13" s="103" customFormat="1" ht="100.15" customHeight="1" x14ac:dyDescent="0.25">
      <c r="A193" s="110" t="s">
        <v>107</v>
      </c>
      <c r="B193" s="17" t="s">
        <v>589</v>
      </c>
      <c r="C193" s="105" t="s">
        <v>395</v>
      </c>
      <c r="D193" s="104" t="s">
        <v>428</v>
      </c>
      <c r="E193" s="120" t="s">
        <v>433</v>
      </c>
      <c r="F193" s="115" t="s">
        <v>422</v>
      </c>
      <c r="G193" s="116"/>
      <c r="H193" s="116"/>
      <c r="I193" s="61" t="s">
        <v>50</v>
      </c>
      <c r="J193" s="61" t="s">
        <v>121</v>
      </c>
      <c r="K193" s="107">
        <v>61250</v>
      </c>
      <c r="L193" s="24">
        <v>0.05</v>
      </c>
      <c r="M193" s="59">
        <f t="shared" si="27"/>
        <v>58623.90625</v>
      </c>
    </row>
    <row r="194" spans="1:13" s="8" customFormat="1" ht="100.15" customHeight="1" x14ac:dyDescent="0.25">
      <c r="A194" s="110" t="s">
        <v>107</v>
      </c>
      <c r="B194" s="17" t="s">
        <v>589</v>
      </c>
      <c r="C194" s="105" t="s">
        <v>395</v>
      </c>
      <c r="D194" s="104" t="s">
        <v>435</v>
      </c>
      <c r="E194" s="120" t="s">
        <v>441</v>
      </c>
      <c r="F194" s="115" t="s">
        <v>422</v>
      </c>
      <c r="G194" s="58"/>
      <c r="H194" s="62"/>
      <c r="I194" s="61" t="s">
        <v>50</v>
      </c>
      <c r="J194" s="61" t="s">
        <v>121</v>
      </c>
      <c r="K194" s="107">
        <v>25000</v>
      </c>
      <c r="L194" s="24">
        <v>0.05</v>
      </c>
      <c r="M194" s="59">
        <f t="shared" si="27"/>
        <v>23928.125</v>
      </c>
    </row>
    <row r="195" spans="1:13" s="8" customFormat="1" ht="100.15" customHeight="1" x14ac:dyDescent="0.25">
      <c r="A195" s="110" t="s">
        <v>107</v>
      </c>
      <c r="B195" s="17" t="s">
        <v>589</v>
      </c>
      <c r="C195" s="105" t="s">
        <v>395</v>
      </c>
      <c r="D195" s="104" t="s">
        <v>436</v>
      </c>
      <c r="E195" s="120" t="s">
        <v>440</v>
      </c>
      <c r="F195" s="115" t="s">
        <v>422</v>
      </c>
      <c r="G195" s="58"/>
      <c r="H195" s="62"/>
      <c r="I195" s="61" t="s">
        <v>50</v>
      </c>
      <c r="J195" s="61" t="s">
        <v>121</v>
      </c>
      <c r="K195" s="107">
        <v>35000</v>
      </c>
      <c r="L195" s="24">
        <v>0.05</v>
      </c>
      <c r="M195" s="59">
        <f t="shared" si="27"/>
        <v>33499.375</v>
      </c>
    </row>
    <row r="196" spans="1:13" s="8" customFormat="1" ht="100.15" customHeight="1" x14ac:dyDescent="0.25">
      <c r="A196" s="110" t="s">
        <v>107</v>
      </c>
      <c r="B196" s="17" t="s">
        <v>589</v>
      </c>
      <c r="C196" s="105" t="s">
        <v>395</v>
      </c>
      <c r="D196" s="104" t="s">
        <v>437</v>
      </c>
      <c r="E196" s="120" t="s">
        <v>439</v>
      </c>
      <c r="F196" s="115" t="s">
        <v>422</v>
      </c>
      <c r="G196" s="58"/>
      <c r="H196" s="62"/>
      <c r="I196" s="61" t="s">
        <v>50</v>
      </c>
      <c r="J196" s="61" t="s">
        <v>121</v>
      </c>
      <c r="K196" s="107">
        <v>52000</v>
      </c>
      <c r="L196" s="24">
        <v>0.05</v>
      </c>
      <c r="M196" s="59">
        <f t="shared" si="27"/>
        <v>49770.5</v>
      </c>
    </row>
    <row r="197" spans="1:13" s="8" customFormat="1" ht="100.15" customHeight="1" x14ac:dyDescent="0.25">
      <c r="A197" s="110" t="s">
        <v>107</v>
      </c>
      <c r="B197" s="17" t="s">
        <v>589</v>
      </c>
      <c r="C197" s="105" t="s">
        <v>395</v>
      </c>
      <c r="D197" s="104" t="s">
        <v>438</v>
      </c>
      <c r="E197" s="120" t="s">
        <v>442</v>
      </c>
      <c r="F197" s="115" t="s">
        <v>422</v>
      </c>
      <c r="G197" s="116"/>
      <c r="H197" s="116"/>
      <c r="I197" s="61" t="s">
        <v>50</v>
      </c>
      <c r="J197" s="61" t="s">
        <v>121</v>
      </c>
      <c r="K197" s="107">
        <v>45250</v>
      </c>
      <c r="L197" s="24">
        <v>0.05</v>
      </c>
      <c r="M197" s="59">
        <f t="shared" ref="M197:M198" si="28">K197*(1-L197)*(1+0.75%)</f>
        <v>43309.90625</v>
      </c>
    </row>
    <row r="198" spans="1:13" s="8" customFormat="1" ht="100.15" customHeight="1" x14ac:dyDescent="0.25">
      <c r="A198" s="110" t="s">
        <v>107</v>
      </c>
      <c r="B198" s="17" t="s">
        <v>589</v>
      </c>
      <c r="C198" s="105" t="s">
        <v>395</v>
      </c>
      <c r="D198" s="104" t="s">
        <v>434</v>
      </c>
      <c r="E198" s="120" t="s">
        <v>443</v>
      </c>
      <c r="F198" s="115" t="s">
        <v>422</v>
      </c>
      <c r="G198" s="116"/>
      <c r="H198" s="116"/>
      <c r="I198" s="61" t="s">
        <v>50</v>
      </c>
      <c r="J198" s="61" t="s">
        <v>121</v>
      </c>
      <c r="K198" s="107">
        <v>61250</v>
      </c>
      <c r="L198" s="24">
        <v>0.05</v>
      </c>
      <c r="M198" s="59">
        <f t="shared" si="28"/>
        <v>58623.90625</v>
      </c>
    </row>
    <row r="199" spans="1:13" s="8" customFormat="1" ht="100.15" customHeight="1" x14ac:dyDescent="0.25">
      <c r="A199" s="110" t="s">
        <v>107</v>
      </c>
      <c r="B199" s="17" t="s">
        <v>589</v>
      </c>
      <c r="C199" s="105" t="s">
        <v>468</v>
      </c>
      <c r="D199" s="115" t="s">
        <v>464</v>
      </c>
      <c r="E199" s="122" t="s">
        <v>470</v>
      </c>
      <c r="F199" s="115" t="s">
        <v>458</v>
      </c>
      <c r="G199" s="58"/>
      <c r="H199" s="62"/>
      <c r="I199" s="61" t="s">
        <v>50</v>
      </c>
      <c r="J199" s="61" t="s">
        <v>121</v>
      </c>
      <c r="K199" s="127">
        <v>45000</v>
      </c>
      <c r="L199" s="24">
        <v>0.05</v>
      </c>
      <c r="M199" s="59">
        <f t="shared" ref="M199:M202" si="29">K199*(1-L199)*(1+0.75%)</f>
        <v>43070.625</v>
      </c>
    </row>
    <row r="200" spans="1:13" s="8" customFormat="1" ht="100.15" customHeight="1" x14ac:dyDescent="0.25">
      <c r="A200" s="110" t="s">
        <v>107</v>
      </c>
      <c r="B200" s="17" t="s">
        <v>589</v>
      </c>
      <c r="C200" s="105" t="s">
        <v>468</v>
      </c>
      <c r="D200" s="115" t="s">
        <v>465</v>
      </c>
      <c r="E200" s="122" t="s">
        <v>469</v>
      </c>
      <c r="F200" s="115" t="s">
        <v>459</v>
      </c>
      <c r="G200" s="58"/>
      <c r="H200" s="62"/>
      <c r="I200" s="61" t="s">
        <v>50</v>
      </c>
      <c r="J200" s="61" t="s">
        <v>121</v>
      </c>
      <c r="K200" s="127">
        <v>15000</v>
      </c>
      <c r="L200" s="24">
        <v>0.05</v>
      </c>
      <c r="M200" s="59">
        <f t="shared" si="29"/>
        <v>14356.875</v>
      </c>
    </row>
    <row r="201" spans="1:13" s="8" customFormat="1" ht="100.15" customHeight="1" x14ac:dyDescent="0.25">
      <c r="A201" s="110" t="s">
        <v>107</v>
      </c>
      <c r="B201" s="17" t="s">
        <v>589</v>
      </c>
      <c r="C201" s="105" t="s">
        <v>468</v>
      </c>
      <c r="D201" s="115" t="s">
        <v>466</v>
      </c>
      <c r="E201" s="122" t="s">
        <v>471</v>
      </c>
      <c r="F201" s="115" t="s">
        <v>460</v>
      </c>
      <c r="G201" s="58"/>
      <c r="H201" s="62"/>
      <c r="I201" s="61" t="s">
        <v>50</v>
      </c>
      <c r="J201" s="61" t="s">
        <v>121</v>
      </c>
      <c r="K201" s="127">
        <v>25000</v>
      </c>
      <c r="L201" s="24">
        <v>0.05</v>
      </c>
      <c r="M201" s="59">
        <f t="shared" si="29"/>
        <v>23928.125</v>
      </c>
    </row>
    <row r="202" spans="1:13" s="8" customFormat="1" ht="100.15" customHeight="1" x14ac:dyDescent="0.25">
      <c r="A202" s="110" t="s">
        <v>107</v>
      </c>
      <c r="B202" s="17" t="s">
        <v>589</v>
      </c>
      <c r="C202" s="105" t="s">
        <v>467</v>
      </c>
      <c r="D202" s="115" t="s">
        <v>463</v>
      </c>
      <c r="E202" s="114" t="s">
        <v>462</v>
      </c>
      <c r="F202" s="115" t="s">
        <v>461</v>
      </c>
      <c r="G202" s="58"/>
      <c r="H202" s="62"/>
      <c r="I202" s="61" t="s">
        <v>50</v>
      </c>
      <c r="J202" s="61" t="s">
        <v>121</v>
      </c>
      <c r="K202" s="116">
        <v>0</v>
      </c>
      <c r="L202" s="24">
        <v>0</v>
      </c>
      <c r="M202" s="59">
        <f t="shared" si="29"/>
        <v>0</v>
      </c>
    </row>
    <row r="203" spans="1:13" s="8" customFormat="1" ht="100.15" customHeight="1" x14ac:dyDescent="0.25">
      <c r="A203" s="110" t="s">
        <v>107</v>
      </c>
      <c r="B203" s="17" t="s">
        <v>592</v>
      </c>
      <c r="C203" s="105" t="s">
        <v>52</v>
      </c>
      <c r="D203" s="104" t="s">
        <v>474</v>
      </c>
      <c r="E203" s="118" t="s">
        <v>475</v>
      </c>
      <c r="F203" s="115" t="s">
        <v>472</v>
      </c>
      <c r="G203" s="58"/>
      <c r="H203" s="62"/>
      <c r="I203" s="61" t="s">
        <v>50</v>
      </c>
      <c r="J203" s="61" t="s">
        <v>477</v>
      </c>
      <c r="K203" s="116">
        <v>0</v>
      </c>
      <c r="L203" s="24">
        <v>0.05</v>
      </c>
      <c r="M203" s="59">
        <f t="shared" ref="M203:M204" si="30">K203*(1-L203)*(1+0.75%)</f>
        <v>0</v>
      </c>
    </row>
    <row r="204" spans="1:13" s="8" customFormat="1" ht="100.15" customHeight="1" x14ac:dyDescent="0.25">
      <c r="A204" s="110" t="s">
        <v>107</v>
      </c>
      <c r="B204" s="17" t="s">
        <v>592</v>
      </c>
      <c r="C204" s="105" t="s">
        <v>52</v>
      </c>
      <c r="D204" s="104" t="s">
        <v>474</v>
      </c>
      <c r="E204" s="118" t="s">
        <v>476</v>
      </c>
      <c r="F204" s="115" t="s">
        <v>473</v>
      </c>
      <c r="G204" s="58"/>
      <c r="H204" s="62"/>
      <c r="I204" s="61" t="s">
        <v>50</v>
      </c>
      <c r="J204" s="61" t="s">
        <v>121</v>
      </c>
      <c r="K204" s="116">
        <v>1000</v>
      </c>
      <c r="L204" s="24">
        <v>0.05</v>
      </c>
      <c r="M204" s="59">
        <f t="shared" si="30"/>
        <v>957.12500000000011</v>
      </c>
    </row>
    <row r="205" spans="1:13" s="8" customFormat="1" ht="100.15" customHeight="1" x14ac:dyDescent="0.25">
      <c r="A205" s="110" t="s">
        <v>107</v>
      </c>
      <c r="B205" s="17" t="s">
        <v>589</v>
      </c>
      <c r="C205" s="105" t="s">
        <v>383</v>
      </c>
      <c r="D205" s="115" t="s">
        <v>492</v>
      </c>
      <c r="E205" s="122" t="s">
        <v>487</v>
      </c>
      <c r="F205" s="115" t="s">
        <v>482</v>
      </c>
      <c r="G205" s="58"/>
      <c r="H205" s="62"/>
      <c r="I205" s="61" t="s">
        <v>50</v>
      </c>
      <c r="J205" s="61" t="s">
        <v>121</v>
      </c>
      <c r="K205" s="116">
        <v>47.5</v>
      </c>
      <c r="L205" s="24">
        <v>0.05</v>
      </c>
      <c r="M205" s="59">
        <f t="shared" ref="M205:M209" si="31">K205*(1-L205)*(1+0.75%)</f>
        <v>45.463437500000005</v>
      </c>
    </row>
    <row r="206" spans="1:13" s="8" customFormat="1" ht="100.15" customHeight="1" x14ac:dyDescent="0.25">
      <c r="A206" s="110" t="s">
        <v>107</v>
      </c>
      <c r="B206" s="17" t="s">
        <v>589</v>
      </c>
      <c r="C206" s="105" t="s">
        <v>383</v>
      </c>
      <c r="D206" s="115" t="s">
        <v>493</v>
      </c>
      <c r="E206" s="122" t="s">
        <v>488</v>
      </c>
      <c r="F206" s="115" t="s">
        <v>483</v>
      </c>
      <c r="G206" s="58"/>
      <c r="H206" s="62"/>
      <c r="I206" s="61" t="s">
        <v>50</v>
      </c>
      <c r="J206" s="61" t="s">
        <v>121</v>
      </c>
      <c r="K206" s="116">
        <v>47.5</v>
      </c>
      <c r="L206" s="24">
        <v>0.05</v>
      </c>
      <c r="M206" s="59">
        <f t="shared" si="31"/>
        <v>45.463437500000005</v>
      </c>
    </row>
    <row r="207" spans="1:13" s="8" customFormat="1" ht="100.15" customHeight="1" x14ac:dyDescent="0.25">
      <c r="A207" s="110" t="s">
        <v>107</v>
      </c>
      <c r="B207" s="17" t="s">
        <v>589</v>
      </c>
      <c r="C207" s="105" t="s">
        <v>383</v>
      </c>
      <c r="D207" s="115" t="s">
        <v>494</v>
      </c>
      <c r="E207" s="122" t="s">
        <v>489</v>
      </c>
      <c r="F207" s="115" t="s">
        <v>484</v>
      </c>
      <c r="G207" s="58"/>
      <c r="H207" s="62"/>
      <c r="I207" s="61" t="s">
        <v>50</v>
      </c>
      <c r="J207" s="61" t="s">
        <v>121</v>
      </c>
      <c r="K207" s="116">
        <v>47.5</v>
      </c>
      <c r="L207" s="24">
        <v>0.05</v>
      </c>
      <c r="M207" s="59">
        <f t="shared" si="31"/>
        <v>45.463437500000005</v>
      </c>
    </row>
    <row r="208" spans="1:13" s="8" customFormat="1" ht="100.15" customHeight="1" x14ac:dyDescent="0.25">
      <c r="A208" s="110" t="s">
        <v>107</v>
      </c>
      <c r="B208" s="17" t="s">
        <v>589</v>
      </c>
      <c r="C208" s="105" t="s">
        <v>383</v>
      </c>
      <c r="D208" s="115" t="s">
        <v>495</v>
      </c>
      <c r="E208" s="122" t="s">
        <v>490</v>
      </c>
      <c r="F208" s="115" t="s">
        <v>485</v>
      </c>
      <c r="G208" s="58"/>
      <c r="H208" s="62"/>
      <c r="I208" s="61" t="s">
        <v>50</v>
      </c>
      <c r="J208" s="61" t="s">
        <v>121</v>
      </c>
      <c r="K208" s="116">
        <v>47.5</v>
      </c>
      <c r="L208" s="24">
        <v>0.05</v>
      </c>
      <c r="M208" s="59">
        <f t="shared" si="31"/>
        <v>45.463437500000005</v>
      </c>
    </row>
    <row r="209" spans="1:13" s="8" customFormat="1" ht="100.15" customHeight="1" x14ac:dyDescent="0.25">
      <c r="A209" s="110" t="s">
        <v>107</v>
      </c>
      <c r="B209" s="17" t="s">
        <v>589</v>
      </c>
      <c r="C209" s="105" t="s">
        <v>383</v>
      </c>
      <c r="D209" s="115" t="s">
        <v>496</v>
      </c>
      <c r="E209" s="122" t="s">
        <v>491</v>
      </c>
      <c r="F209" s="115" t="s">
        <v>486</v>
      </c>
      <c r="G209" s="58"/>
      <c r="H209" s="62"/>
      <c r="I209" s="61" t="s">
        <v>50</v>
      </c>
      <c r="J209" s="61" t="s">
        <v>121</v>
      </c>
      <c r="K209" s="116">
        <v>47.5</v>
      </c>
      <c r="L209" s="24">
        <v>0.05</v>
      </c>
      <c r="M209" s="59">
        <f t="shared" si="31"/>
        <v>45.463437500000005</v>
      </c>
    </row>
    <row r="210" spans="1:13" s="8" customFormat="1" ht="100.15" customHeight="1" x14ac:dyDescent="0.25">
      <c r="A210" s="110" t="s">
        <v>107</v>
      </c>
      <c r="B210" s="17" t="s">
        <v>589</v>
      </c>
      <c r="C210" s="105" t="s">
        <v>395</v>
      </c>
      <c r="D210" s="115" t="s">
        <v>501</v>
      </c>
      <c r="E210" s="122" t="s">
        <v>502</v>
      </c>
      <c r="F210" s="115" t="s">
        <v>497</v>
      </c>
      <c r="G210" s="58"/>
      <c r="H210" s="62"/>
      <c r="I210" s="61" t="s">
        <v>50</v>
      </c>
      <c r="J210" s="61" t="s">
        <v>121</v>
      </c>
      <c r="K210" s="116">
        <v>27500</v>
      </c>
      <c r="L210" s="24">
        <v>0.05</v>
      </c>
      <c r="M210" s="59">
        <f t="shared" ref="M210:M226" si="32">K210*(1-L210)*(1+0.75%)</f>
        <v>26320.9375</v>
      </c>
    </row>
    <row r="211" spans="1:13" s="8" customFormat="1" ht="100.15" customHeight="1" x14ac:dyDescent="0.25">
      <c r="A211" s="110" t="s">
        <v>107</v>
      </c>
      <c r="B211" s="17" t="s">
        <v>589</v>
      </c>
      <c r="C211" s="105" t="s">
        <v>395</v>
      </c>
      <c r="D211" s="115" t="s">
        <v>503</v>
      </c>
      <c r="E211" s="122" t="s">
        <v>507</v>
      </c>
      <c r="F211" s="115" t="s">
        <v>497</v>
      </c>
      <c r="G211" s="58"/>
      <c r="H211" s="62"/>
      <c r="I211" s="61" t="s">
        <v>50</v>
      </c>
      <c r="J211" s="61" t="s">
        <v>121</v>
      </c>
      <c r="K211" s="116">
        <v>33500</v>
      </c>
      <c r="L211" s="24">
        <v>0.05</v>
      </c>
      <c r="M211" s="59">
        <f t="shared" si="32"/>
        <v>32063.687500000004</v>
      </c>
    </row>
    <row r="212" spans="1:13" s="8" customFormat="1" ht="100.15" customHeight="1" x14ac:dyDescent="0.25">
      <c r="A212" s="110" t="s">
        <v>107</v>
      </c>
      <c r="B212" s="17" t="s">
        <v>589</v>
      </c>
      <c r="C212" s="105" t="s">
        <v>395</v>
      </c>
      <c r="D212" s="115" t="s">
        <v>504</v>
      </c>
      <c r="E212" s="122" t="s">
        <v>508</v>
      </c>
      <c r="F212" s="115" t="s">
        <v>497</v>
      </c>
      <c r="G212" s="58"/>
      <c r="H212" s="62"/>
      <c r="I212" s="61" t="s">
        <v>50</v>
      </c>
      <c r="J212" s="61" t="s">
        <v>121</v>
      </c>
      <c r="K212" s="116">
        <v>42750</v>
      </c>
      <c r="L212" s="24">
        <v>0.05</v>
      </c>
      <c r="M212" s="59">
        <f t="shared" si="32"/>
        <v>40917.09375</v>
      </c>
    </row>
    <row r="213" spans="1:13" s="8" customFormat="1" ht="100.15" customHeight="1" x14ac:dyDescent="0.25">
      <c r="A213" s="110" t="s">
        <v>107</v>
      </c>
      <c r="B213" s="17" t="s">
        <v>589</v>
      </c>
      <c r="C213" s="105" t="s">
        <v>395</v>
      </c>
      <c r="D213" s="115" t="s">
        <v>505</v>
      </c>
      <c r="E213" s="122" t="s">
        <v>509</v>
      </c>
      <c r="F213" s="115" t="s">
        <v>497</v>
      </c>
      <c r="G213" s="58"/>
      <c r="H213" s="62"/>
      <c r="I213" s="61" t="s">
        <v>50</v>
      </c>
      <c r="J213" s="61" t="s">
        <v>121</v>
      </c>
      <c r="K213" s="116">
        <v>42250</v>
      </c>
      <c r="L213" s="24">
        <v>0.05</v>
      </c>
      <c r="M213" s="59">
        <f t="shared" si="32"/>
        <v>40438.53125</v>
      </c>
    </row>
    <row r="214" spans="1:13" s="8" customFormat="1" ht="100.15" customHeight="1" x14ac:dyDescent="0.25">
      <c r="A214" s="110" t="s">
        <v>107</v>
      </c>
      <c r="B214" s="17" t="s">
        <v>589</v>
      </c>
      <c r="C214" s="105" t="s">
        <v>395</v>
      </c>
      <c r="D214" s="115" t="s">
        <v>506</v>
      </c>
      <c r="E214" s="122" t="s">
        <v>510</v>
      </c>
      <c r="F214" s="115" t="s">
        <v>497</v>
      </c>
      <c r="G214" s="58"/>
      <c r="H214" s="62"/>
      <c r="I214" s="61" t="s">
        <v>50</v>
      </c>
      <c r="J214" s="61" t="s">
        <v>121</v>
      </c>
      <c r="K214" s="116">
        <v>61000</v>
      </c>
      <c r="L214" s="24">
        <v>0.05</v>
      </c>
      <c r="M214" s="59">
        <f t="shared" si="32"/>
        <v>58384.625</v>
      </c>
    </row>
    <row r="215" spans="1:13" s="8" customFormat="1" ht="100.15" customHeight="1" x14ac:dyDescent="0.25">
      <c r="A215" s="110" t="s">
        <v>107</v>
      </c>
      <c r="B215" s="17" t="s">
        <v>589</v>
      </c>
      <c r="C215" s="105" t="s">
        <v>395</v>
      </c>
      <c r="D215" s="115" t="s">
        <v>511</v>
      </c>
      <c r="E215" s="122" t="s">
        <v>515</v>
      </c>
      <c r="F215" s="115" t="s">
        <v>498</v>
      </c>
      <c r="G215" s="58"/>
      <c r="H215" s="62"/>
      <c r="I215" s="61" t="s">
        <v>50</v>
      </c>
      <c r="J215" s="61" t="s">
        <v>121</v>
      </c>
      <c r="K215" s="116">
        <v>22500</v>
      </c>
      <c r="L215" s="24">
        <v>0.05</v>
      </c>
      <c r="M215" s="59">
        <f t="shared" si="32"/>
        <v>21535.3125</v>
      </c>
    </row>
    <row r="216" spans="1:13" s="8" customFormat="1" ht="100.15" customHeight="1" x14ac:dyDescent="0.25">
      <c r="A216" s="110" t="s">
        <v>107</v>
      </c>
      <c r="B216" s="17" t="s">
        <v>589</v>
      </c>
      <c r="C216" s="105" t="s">
        <v>395</v>
      </c>
      <c r="D216" s="115" t="s">
        <v>512</v>
      </c>
      <c r="E216" s="122" t="s">
        <v>516</v>
      </c>
      <c r="F216" s="115" t="s">
        <v>498</v>
      </c>
      <c r="G216" s="58"/>
      <c r="H216" s="62"/>
      <c r="I216" s="61" t="s">
        <v>50</v>
      </c>
      <c r="J216" s="61" t="s">
        <v>121</v>
      </c>
      <c r="K216" s="116">
        <v>29250</v>
      </c>
      <c r="L216" s="24">
        <v>0.05</v>
      </c>
      <c r="M216" s="59">
        <f t="shared" si="32"/>
        <v>27995.90625</v>
      </c>
    </row>
    <row r="217" spans="1:13" s="8" customFormat="1" ht="100.15" customHeight="1" x14ac:dyDescent="0.25">
      <c r="A217" s="110" t="s">
        <v>107</v>
      </c>
      <c r="B217" s="17" t="s">
        <v>589</v>
      </c>
      <c r="C217" s="105" t="s">
        <v>395</v>
      </c>
      <c r="D217" s="115" t="s">
        <v>513</v>
      </c>
      <c r="E217" s="122" t="s">
        <v>517</v>
      </c>
      <c r="F217" s="115" t="s">
        <v>498</v>
      </c>
      <c r="G217" s="58"/>
      <c r="H217" s="62"/>
      <c r="I217" s="61" t="s">
        <v>50</v>
      </c>
      <c r="J217" s="61" t="s">
        <v>121</v>
      </c>
      <c r="K217" s="116">
        <v>37000</v>
      </c>
      <c r="L217" s="24">
        <v>0.05</v>
      </c>
      <c r="M217" s="59">
        <f t="shared" si="32"/>
        <v>35413.625</v>
      </c>
    </row>
    <row r="218" spans="1:13" s="8" customFormat="1" ht="100.15" customHeight="1" x14ac:dyDescent="0.25">
      <c r="A218" s="110" t="s">
        <v>107</v>
      </c>
      <c r="B218" s="17" t="s">
        <v>589</v>
      </c>
      <c r="C218" s="105" t="s">
        <v>395</v>
      </c>
      <c r="D218" s="115" t="s">
        <v>514</v>
      </c>
      <c r="E218" s="122" t="s">
        <v>518</v>
      </c>
      <c r="F218" s="115" t="s">
        <v>498</v>
      </c>
      <c r="G218" s="58"/>
      <c r="H218" s="62"/>
      <c r="I218" s="61" t="s">
        <v>50</v>
      </c>
      <c r="J218" s="61" t="s">
        <v>121</v>
      </c>
      <c r="K218" s="116">
        <v>36750</v>
      </c>
      <c r="L218" s="24">
        <v>0.05</v>
      </c>
      <c r="M218" s="59">
        <f t="shared" si="32"/>
        <v>35174.34375</v>
      </c>
    </row>
    <row r="219" spans="1:13" s="8" customFormat="1" ht="100.15" customHeight="1" x14ac:dyDescent="0.25">
      <c r="A219" s="110" t="s">
        <v>107</v>
      </c>
      <c r="B219" s="17" t="s">
        <v>589</v>
      </c>
      <c r="C219" s="105" t="s">
        <v>395</v>
      </c>
      <c r="D219" s="115" t="s">
        <v>525</v>
      </c>
      <c r="E219" s="122" t="s">
        <v>519</v>
      </c>
      <c r="F219" s="115" t="s">
        <v>498</v>
      </c>
      <c r="G219" s="58"/>
      <c r="H219" s="62"/>
      <c r="I219" s="61" t="s">
        <v>50</v>
      </c>
      <c r="J219" s="61" t="s">
        <v>121</v>
      </c>
      <c r="K219" s="116">
        <v>53000</v>
      </c>
      <c r="L219" s="24">
        <v>0.05</v>
      </c>
      <c r="M219" s="59">
        <f t="shared" si="32"/>
        <v>50727.625</v>
      </c>
    </row>
    <row r="220" spans="1:13" s="8" customFormat="1" ht="100.15" customHeight="1" x14ac:dyDescent="0.25">
      <c r="A220" s="110" t="s">
        <v>107</v>
      </c>
      <c r="B220" s="17" t="s">
        <v>589</v>
      </c>
      <c r="C220" s="105" t="s">
        <v>395</v>
      </c>
      <c r="D220" s="115" t="s">
        <v>520</v>
      </c>
      <c r="E220" s="122" t="s">
        <v>526</v>
      </c>
      <c r="F220" s="115" t="s">
        <v>499</v>
      </c>
      <c r="G220" s="58"/>
      <c r="H220" s="62"/>
      <c r="I220" s="61" t="s">
        <v>50</v>
      </c>
      <c r="J220" s="61" t="s">
        <v>121</v>
      </c>
      <c r="K220" s="116">
        <v>20250</v>
      </c>
      <c r="L220" s="24">
        <v>0.05</v>
      </c>
      <c r="M220" s="59">
        <f t="shared" si="32"/>
        <v>19381.78125</v>
      </c>
    </row>
    <row r="221" spans="1:13" s="8" customFormat="1" ht="100.15" customHeight="1" x14ac:dyDescent="0.25">
      <c r="A221" s="110" t="s">
        <v>107</v>
      </c>
      <c r="B221" s="17" t="s">
        <v>589</v>
      </c>
      <c r="C221" s="105" t="s">
        <v>395</v>
      </c>
      <c r="D221" s="115" t="s">
        <v>521</v>
      </c>
      <c r="E221" s="122" t="s">
        <v>527</v>
      </c>
      <c r="F221" s="115" t="s">
        <v>499</v>
      </c>
      <c r="G221" s="58"/>
      <c r="H221" s="62"/>
      <c r="I221" s="61" t="s">
        <v>50</v>
      </c>
      <c r="J221" s="61" t="s">
        <v>121</v>
      </c>
      <c r="K221" s="116">
        <v>25250</v>
      </c>
      <c r="L221" s="24">
        <v>0.05</v>
      </c>
      <c r="M221" s="59">
        <f t="shared" si="32"/>
        <v>24167.40625</v>
      </c>
    </row>
    <row r="222" spans="1:13" s="8" customFormat="1" ht="100.15" customHeight="1" x14ac:dyDescent="0.25">
      <c r="A222" s="110" t="s">
        <v>107</v>
      </c>
      <c r="B222" s="17" t="s">
        <v>589</v>
      </c>
      <c r="C222" s="105" t="s">
        <v>395</v>
      </c>
      <c r="D222" s="115" t="s">
        <v>522</v>
      </c>
      <c r="E222" s="122" t="s">
        <v>528</v>
      </c>
      <c r="F222" s="115" t="s">
        <v>499</v>
      </c>
      <c r="G222" s="58"/>
      <c r="H222" s="62"/>
      <c r="I222" s="61" t="s">
        <v>50</v>
      </c>
      <c r="J222" s="61" t="s">
        <v>121</v>
      </c>
      <c r="K222" s="116">
        <v>32250</v>
      </c>
      <c r="L222" s="24">
        <v>0.05</v>
      </c>
      <c r="M222" s="59">
        <f t="shared" si="32"/>
        <v>30867.281250000004</v>
      </c>
    </row>
    <row r="223" spans="1:13" s="8" customFormat="1" ht="100.15" customHeight="1" x14ac:dyDescent="0.25">
      <c r="A223" s="110" t="s">
        <v>107</v>
      </c>
      <c r="B223" s="17" t="s">
        <v>589</v>
      </c>
      <c r="C223" s="105" t="s">
        <v>395</v>
      </c>
      <c r="D223" s="115" t="s">
        <v>523</v>
      </c>
      <c r="E223" s="122" t="s">
        <v>529</v>
      </c>
      <c r="F223" s="115" t="s">
        <v>499</v>
      </c>
      <c r="G223" s="58"/>
      <c r="H223" s="62"/>
      <c r="I223" s="61" t="s">
        <v>50</v>
      </c>
      <c r="J223" s="61" t="s">
        <v>121</v>
      </c>
      <c r="K223" s="116">
        <v>36750</v>
      </c>
      <c r="L223" s="24">
        <v>0.05</v>
      </c>
      <c r="M223" s="59">
        <f t="shared" si="32"/>
        <v>35174.34375</v>
      </c>
    </row>
    <row r="224" spans="1:13" s="8" customFormat="1" ht="100.15" customHeight="1" x14ac:dyDescent="0.25">
      <c r="A224" s="110" t="s">
        <v>107</v>
      </c>
      <c r="B224" s="17" t="s">
        <v>589</v>
      </c>
      <c r="C224" s="105" t="s">
        <v>395</v>
      </c>
      <c r="D224" s="115" t="s">
        <v>524</v>
      </c>
      <c r="E224" s="122" t="s">
        <v>530</v>
      </c>
      <c r="F224" s="115" t="s">
        <v>499</v>
      </c>
      <c r="G224" s="58"/>
      <c r="H224" s="62"/>
      <c r="I224" s="61" t="s">
        <v>50</v>
      </c>
      <c r="J224" s="61" t="s">
        <v>121</v>
      </c>
      <c r="K224" s="116">
        <v>46000</v>
      </c>
      <c r="L224" s="24">
        <v>0.05</v>
      </c>
      <c r="M224" s="59">
        <f t="shared" si="32"/>
        <v>44027.75</v>
      </c>
    </row>
    <row r="225" spans="1:13" s="8" customFormat="1" ht="100.15" customHeight="1" x14ac:dyDescent="0.25">
      <c r="A225" s="110" t="s">
        <v>107</v>
      </c>
      <c r="B225" s="17" t="s">
        <v>589</v>
      </c>
      <c r="C225" s="105" t="s">
        <v>395</v>
      </c>
      <c r="D225" s="115" t="s">
        <v>531</v>
      </c>
      <c r="E225" s="122" t="s">
        <v>536</v>
      </c>
      <c r="F225" s="115" t="s">
        <v>500</v>
      </c>
      <c r="G225" s="58"/>
      <c r="H225" s="62"/>
      <c r="I225" s="61" t="s">
        <v>50</v>
      </c>
      <c r="J225" s="61" t="s">
        <v>121</v>
      </c>
      <c r="K225" s="116">
        <v>47.5</v>
      </c>
      <c r="L225" s="24">
        <v>0.05</v>
      </c>
      <c r="M225" s="59">
        <f t="shared" si="32"/>
        <v>45.463437500000005</v>
      </c>
    </row>
    <row r="226" spans="1:13" s="8" customFormat="1" ht="100.15" customHeight="1" x14ac:dyDescent="0.25">
      <c r="A226" s="110" t="s">
        <v>107</v>
      </c>
      <c r="B226" s="17" t="s">
        <v>589</v>
      </c>
      <c r="C226" s="105" t="s">
        <v>395</v>
      </c>
      <c r="D226" s="115" t="s">
        <v>532</v>
      </c>
      <c r="E226" s="122" t="s">
        <v>537</v>
      </c>
      <c r="F226" s="115" t="s">
        <v>500</v>
      </c>
      <c r="G226" s="58"/>
      <c r="H226" s="62"/>
      <c r="I226" s="61" t="s">
        <v>50</v>
      </c>
      <c r="J226" s="61" t="s">
        <v>121</v>
      </c>
      <c r="K226" s="116">
        <v>47.5</v>
      </c>
      <c r="L226" s="24">
        <v>0.05</v>
      </c>
      <c r="M226" s="59">
        <f t="shared" si="32"/>
        <v>45.463437500000005</v>
      </c>
    </row>
    <row r="227" spans="1:13" s="8" customFormat="1" ht="100.15" customHeight="1" x14ac:dyDescent="0.25">
      <c r="A227" s="110" t="s">
        <v>107</v>
      </c>
      <c r="B227" s="17" t="s">
        <v>589</v>
      </c>
      <c r="C227" s="105" t="s">
        <v>395</v>
      </c>
      <c r="D227" s="115" t="s">
        <v>533</v>
      </c>
      <c r="E227" s="122" t="s">
        <v>538</v>
      </c>
      <c r="F227" s="115" t="s">
        <v>500</v>
      </c>
      <c r="G227" s="58"/>
      <c r="H227" s="62"/>
      <c r="I227" s="61" t="s">
        <v>50</v>
      </c>
      <c r="J227" s="61" t="s">
        <v>121</v>
      </c>
      <c r="K227" s="116">
        <v>47.5</v>
      </c>
      <c r="L227" s="24">
        <v>0.05</v>
      </c>
      <c r="M227" s="59">
        <f t="shared" ref="M227:M229" si="33">K227*(1-L227)*(1+0.75%)</f>
        <v>45.463437500000005</v>
      </c>
    </row>
    <row r="228" spans="1:13" s="8" customFormat="1" ht="100.15" customHeight="1" x14ac:dyDescent="0.25">
      <c r="A228" s="110" t="s">
        <v>107</v>
      </c>
      <c r="B228" s="17" t="s">
        <v>589</v>
      </c>
      <c r="C228" s="105" t="s">
        <v>395</v>
      </c>
      <c r="D228" s="115" t="s">
        <v>534</v>
      </c>
      <c r="E228" s="122" t="s">
        <v>539</v>
      </c>
      <c r="F228" s="115" t="s">
        <v>500</v>
      </c>
      <c r="G228" s="58"/>
      <c r="H228" s="62"/>
      <c r="I228" s="61" t="s">
        <v>50</v>
      </c>
      <c r="J228" s="61" t="s">
        <v>121</v>
      </c>
      <c r="K228" s="116">
        <v>47.5</v>
      </c>
      <c r="L228" s="24">
        <v>0.05</v>
      </c>
      <c r="M228" s="59">
        <f t="shared" si="33"/>
        <v>45.463437500000005</v>
      </c>
    </row>
    <row r="229" spans="1:13" s="8" customFormat="1" ht="100.15" customHeight="1" x14ac:dyDescent="0.25">
      <c r="A229" s="110" t="s">
        <v>107</v>
      </c>
      <c r="B229" s="17" t="s">
        <v>589</v>
      </c>
      <c r="C229" s="105" t="s">
        <v>395</v>
      </c>
      <c r="D229" s="115" t="s">
        <v>535</v>
      </c>
      <c r="E229" s="122" t="s">
        <v>540</v>
      </c>
      <c r="F229" s="115" t="s">
        <v>500</v>
      </c>
      <c r="G229" s="58"/>
      <c r="H229" s="62"/>
      <c r="I229" s="61" t="s">
        <v>50</v>
      </c>
      <c r="J229" s="61" t="s">
        <v>121</v>
      </c>
      <c r="K229" s="116">
        <v>47.5</v>
      </c>
      <c r="L229" s="24">
        <v>0.05</v>
      </c>
      <c r="M229" s="59">
        <f t="shared" si="33"/>
        <v>45.463437500000005</v>
      </c>
    </row>
    <row r="230" spans="1:13" s="8" customFormat="1" ht="100.15" customHeight="1" x14ac:dyDescent="0.25">
      <c r="A230" s="110" t="s">
        <v>107</v>
      </c>
      <c r="B230" s="17" t="s">
        <v>591</v>
      </c>
      <c r="C230" s="105" t="s">
        <v>545</v>
      </c>
      <c r="D230" s="111" t="s">
        <v>546</v>
      </c>
      <c r="E230" s="112" t="s">
        <v>554</v>
      </c>
      <c r="F230" s="111" t="s">
        <v>541</v>
      </c>
      <c r="G230" s="58"/>
      <c r="H230" s="62"/>
      <c r="I230" s="61" t="s">
        <v>50</v>
      </c>
      <c r="J230" s="61" t="s">
        <v>551</v>
      </c>
      <c r="K230" s="116">
        <v>0</v>
      </c>
      <c r="L230" s="24">
        <v>0.05</v>
      </c>
      <c r="M230" s="59">
        <f t="shared" ref="M230:M233" si="34">K230*(1-L230)*(1+0.75%)</f>
        <v>0</v>
      </c>
    </row>
    <row r="231" spans="1:13" s="8" customFormat="1" ht="100.15" customHeight="1" x14ac:dyDescent="0.25">
      <c r="A231" s="110" t="s">
        <v>107</v>
      </c>
      <c r="B231" s="17" t="s">
        <v>591</v>
      </c>
      <c r="C231" s="105" t="s">
        <v>545</v>
      </c>
      <c r="D231" s="111" t="s">
        <v>547</v>
      </c>
      <c r="E231" s="112" t="s">
        <v>555</v>
      </c>
      <c r="F231" s="111" t="s">
        <v>542</v>
      </c>
      <c r="G231" s="58"/>
      <c r="H231" s="62"/>
      <c r="I231" s="61" t="s">
        <v>50</v>
      </c>
      <c r="J231" s="61" t="s">
        <v>552</v>
      </c>
      <c r="K231" s="116">
        <v>0</v>
      </c>
      <c r="L231" s="24">
        <v>0.05</v>
      </c>
      <c r="M231" s="59">
        <f t="shared" si="34"/>
        <v>0</v>
      </c>
    </row>
    <row r="232" spans="1:13" s="8" customFormat="1" ht="100.15" customHeight="1" x14ac:dyDescent="0.25">
      <c r="A232" s="110" t="s">
        <v>107</v>
      </c>
      <c r="B232" s="17" t="s">
        <v>591</v>
      </c>
      <c r="C232" s="105" t="s">
        <v>545</v>
      </c>
      <c r="D232" s="111" t="s">
        <v>548</v>
      </c>
      <c r="E232" s="112" t="s">
        <v>556</v>
      </c>
      <c r="F232" s="111" t="s">
        <v>543</v>
      </c>
      <c r="G232" s="58"/>
      <c r="H232" s="62"/>
      <c r="I232" s="61" t="s">
        <v>50</v>
      </c>
      <c r="J232" s="61" t="s">
        <v>550</v>
      </c>
      <c r="K232" s="116">
        <v>0</v>
      </c>
      <c r="L232" s="24">
        <v>0.05</v>
      </c>
      <c r="M232" s="59">
        <f t="shared" si="34"/>
        <v>0</v>
      </c>
    </row>
    <row r="233" spans="1:13" s="8" customFormat="1" ht="100.15" customHeight="1" x14ac:dyDescent="0.25">
      <c r="A233" s="110" t="s">
        <v>107</v>
      </c>
      <c r="B233" s="17" t="s">
        <v>591</v>
      </c>
      <c r="C233" s="105" t="s">
        <v>545</v>
      </c>
      <c r="D233" s="111" t="s">
        <v>549</v>
      </c>
      <c r="E233" s="112" t="s">
        <v>557</v>
      </c>
      <c r="F233" s="111" t="s">
        <v>544</v>
      </c>
      <c r="G233" s="58"/>
      <c r="H233" s="62"/>
      <c r="I233" s="61" t="s">
        <v>50</v>
      </c>
      <c r="J233" s="61" t="s">
        <v>553</v>
      </c>
      <c r="K233" s="116">
        <v>0</v>
      </c>
      <c r="L233" s="24">
        <v>0.05</v>
      </c>
      <c r="M233" s="59">
        <f t="shared" si="34"/>
        <v>0</v>
      </c>
    </row>
    <row r="234" spans="1:13" s="8" customFormat="1" ht="100.15" customHeight="1" x14ac:dyDescent="0.25">
      <c r="A234" s="110" t="s">
        <v>107</v>
      </c>
      <c r="B234" s="17" t="s">
        <v>590</v>
      </c>
      <c r="C234" s="105" t="s">
        <v>584</v>
      </c>
      <c r="D234" s="115" t="s">
        <v>579</v>
      </c>
      <c r="E234" s="114" t="s">
        <v>318</v>
      </c>
      <c r="F234" s="115" t="s">
        <v>316</v>
      </c>
      <c r="G234" s="58"/>
      <c r="H234" s="62"/>
      <c r="I234" s="61" t="s">
        <v>50</v>
      </c>
      <c r="J234" s="61" t="s">
        <v>553</v>
      </c>
      <c r="K234" s="116">
        <v>1500</v>
      </c>
      <c r="L234" s="24">
        <v>0.05</v>
      </c>
      <c r="M234" s="59">
        <f t="shared" ref="M234:M240" si="35">K234*(1-L234)*(1+0.75%)</f>
        <v>1435.6875</v>
      </c>
    </row>
    <row r="235" spans="1:13" s="8" customFormat="1" ht="100.15" customHeight="1" x14ac:dyDescent="0.25">
      <c r="A235" s="110" t="s">
        <v>107</v>
      </c>
      <c r="B235" s="17" t="s">
        <v>590</v>
      </c>
      <c r="C235" s="105" t="s">
        <v>584</v>
      </c>
      <c r="D235" s="115" t="s">
        <v>578</v>
      </c>
      <c r="E235" s="114" t="s">
        <v>319</v>
      </c>
      <c r="F235" s="115" t="s">
        <v>317</v>
      </c>
      <c r="G235" s="58"/>
      <c r="H235" s="62"/>
      <c r="I235" s="61" t="s">
        <v>50</v>
      </c>
      <c r="J235" s="61" t="s">
        <v>585</v>
      </c>
      <c r="K235" s="116">
        <v>5000</v>
      </c>
      <c r="L235" s="24">
        <v>0.05</v>
      </c>
      <c r="M235" s="59">
        <f t="shared" si="35"/>
        <v>4785.625</v>
      </c>
    </row>
    <row r="236" spans="1:13" s="8" customFormat="1" ht="100.15" customHeight="1" x14ac:dyDescent="0.25">
      <c r="A236" s="110" t="s">
        <v>107</v>
      </c>
      <c r="B236" s="17" t="s">
        <v>590</v>
      </c>
      <c r="C236" s="105" t="s">
        <v>584</v>
      </c>
      <c r="D236" s="108" t="s">
        <v>586</v>
      </c>
      <c r="E236" s="114" t="s">
        <v>325</v>
      </c>
      <c r="F236" s="115" t="s">
        <v>324</v>
      </c>
      <c r="G236" s="58"/>
      <c r="H236" s="62"/>
      <c r="I236" s="61" t="s">
        <v>50</v>
      </c>
      <c r="J236" s="61" t="s">
        <v>585</v>
      </c>
      <c r="K236" s="116">
        <v>10000</v>
      </c>
      <c r="L236" s="24">
        <v>0.05</v>
      </c>
      <c r="M236" s="59">
        <f t="shared" ref="M236" si="36">K236*(1-L236)*(1+0.75%)</f>
        <v>9571.25</v>
      </c>
    </row>
    <row r="237" spans="1:13" s="8" customFormat="1" ht="100.15" customHeight="1" x14ac:dyDescent="0.25">
      <c r="A237" s="110" t="s">
        <v>107</v>
      </c>
      <c r="B237" s="17" t="s">
        <v>590</v>
      </c>
      <c r="C237" s="105" t="s">
        <v>584</v>
      </c>
      <c r="D237" s="115" t="s">
        <v>580</v>
      </c>
      <c r="E237" s="122" t="s">
        <v>320</v>
      </c>
      <c r="F237" s="115" t="s">
        <v>321</v>
      </c>
      <c r="G237" s="58"/>
      <c r="H237" s="62"/>
      <c r="I237" s="61" t="s">
        <v>50</v>
      </c>
      <c r="J237" s="61" t="s">
        <v>585</v>
      </c>
      <c r="K237" s="116">
        <v>1500</v>
      </c>
      <c r="L237" s="24">
        <v>0.05</v>
      </c>
      <c r="M237" s="59">
        <f t="shared" si="35"/>
        <v>1435.6875</v>
      </c>
    </row>
    <row r="238" spans="1:13" s="8" customFormat="1" ht="100.15" customHeight="1" x14ac:dyDescent="0.25">
      <c r="A238" s="110" t="s">
        <v>107</v>
      </c>
      <c r="B238" s="17" t="s">
        <v>590</v>
      </c>
      <c r="C238" s="105" t="s">
        <v>584</v>
      </c>
      <c r="D238" s="115" t="s">
        <v>581</v>
      </c>
      <c r="E238" s="122" t="s">
        <v>322</v>
      </c>
      <c r="F238" s="115" t="s">
        <v>323</v>
      </c>
      <c r="G238" s="58"/>
      <c r="H238" s="62"/>
      <c r="I238" s="61" t="s">
        <v>50</v>
      </c>
      <c r="J238" s="61" t="s">
        <v>585</v>
      </c>
      <c r="K238" s="116">
        <v>0</v>
      </c>
      <c r="L238" s="24">
        <v>0.05</v>
      </c>
      <c r="M238" s="59">
        <f t="shared" si="35"/>
        <v>0</v>
      </c>
    </row>
    <row r="239" spans="1:13" s="8" customFormat="1" ht="100.15" customHeight="1" x14ac:dyDescent="0.25">
      <c r="A239" s="110" t="s">
        <v>107</v>
      </c>
      <c r="B239" s="17" t="s">
        <v>590</v>
      </c>
      <c r="C239" s="105" t="s">
        <v>584</v>
      </c>
      <c r="D239" s="114" t="s">
        <v>582</v>
      </c>
      <c r="E239" s="122" t="s">
        <v>587</v>
      </c>
      <c r="F239" s="115" t="s">
        <v>576</v>
      </c>
      <c r="G239" s="58"/>
      <c r="H239" s="62"/>
      <c r="I239" s="61" t="s">
        <v>50</v>
      </c>
      <c r="J239" s="61" t="s">
        <v>585</v>
      </c>
      <c r="K239" s="116">
        <v>7</v>
      </c>
      <c r="L239" s="24">
        <v>0.05</v>
      </c>
      <c r="M239" s="59">
        <f t="shared" si="35"/>
        <v>6.6998749999999996</v>
      </c>
    </row>
    <row r="240" spans="1:13" s="8" customFormat="1" ht="100.15" customHeight="1" x14ac:dyDescent="0.25">
      <c r="A240" s="110" t="s">
        <v>107</v>
      </c>
      <c r="B240" s="17" t="s">
        <v>590</v>
      </c>
      <c r="C240" s="105" t="s">
        <v>584</v>
      </c>
      <c r="D240" s="114" t="s">
        <v>583</v>
      </c>
      <c r="E240" s="122" t="s">
        <v>588</v>
      </c>
      <c r="F240" s="115" t="s">
        <v>577</v>
      </c>
      <c r="G240" s="58"/>
      <c r="H240" s="62"/>
      <c r="I240" s="61" t="s">
        <v>50</v>
      </c>
      <c r="J240" s="61" t="s">
        <v>585</v>
      </c>
      <c r="K240" s="116">
        <v>0.2</v>
      </c>
      <c r="L240" s="24">
        <v>0.05</v>
      </c>
      <c r="M240" s="59">
        <f t="shared" si="35"/>
        <v>0.19142500000000001</v>
      </c>
    </row>
    <row r="241" spans="5:13" s="8" customFormat="1" x14ac:dyDescent="0.3">
      <c r="E241" s="124"/>
      <c r="G241" s="34"/>
      <c r="H241" s="34"/>
      <c r="K241" s="25"/>
      <c r="L241" s="26"/>
      <c r="M241" s="25"/>
    </row>
    <row r="242" spans="5:13" s="8" customFormat="1" x14ac:dyDescent="0.3">
      <c r="E242" s="124"/>
      <c r="G242" s="34"/>
      <c r="H242" s="34"/>
      <c r="K242" s="25"/>
      <c r="L242" s="26"/>
      <c r="M242" s="25"/>
    </row>
    <row r="243" spans="5:13" s="8" customFormat="1" x14ac:dyDescent="0.3">
      <c r="E243" s="124"/>
      <c r="F243" s="125"/>
      <c r="G243" s="34"/>
      <c r="H243" s="34"/>
      <c r="K243" s="25"/>
      <c r="L243" s="26"/>
      <c r="M243" s="25"/>
    </row>
    <row r="244" spans="5:13" s="8" customFormat="1" x14ac:dyDescent="0.3">
      <c r="E244" s="124"/>
      <c r="F244" s="125"/>
      <c r="G244" s="34"/>
      <c r="H244" s="34"/>
      <c r="K244" s="25"/>
      <c r="L244" s="26"/>
      <c r="M244" s="25"/>
    </row>
    <row r="245" spans="5:13" s="8" customFormat="1" x14ac:dyDescent="0.3">
      <c r="E245" s="124"/>
      <c r="F245" s="125"/>
      <c r="G245" s="34"/>
      <c r="H245" s="34"/>
      <c r="K245" s="25"/>
      <c r="L245" s="26"/>
      <c r="M245" s="25"/>
    </row>
    <row r="246" spans="5:13" s="8" customFormat="1" x14ac:dyDescent="0.3">
      <c r="E246" s="124"/>
      <c r="F246" s="125"/>
      <c r="G246" s="34"/>
      <c r="H246" s="34"/>
      <c r="K246" s="25"/>
      <c r="L246" s="26"/>
      <c r="M246" s="25"/>
    </row>
    <row r="247" spans="5:13" s="8" customFormat="1" x14ac:dyDescent="0.3">
      <c r="E247" s="124"/>
      <c r="F247" s="125"/>
      <c r="G247" s="34"/>
      <c r="H247" s="34"/>
      <c r="K247" s="25"/>
      <c r="L247" s="26"/>
      <c r="M247" s="25"/>
    </row>
    <row r="248" spans="5:13" s="8" customFormat="1" x14ac:dyDescent="0.3">
      <c r="E248" s="124"/>
      <c r="F248" s="125"/>
      <c r="G248" s="34"/>
      <c r="H248" s="34"/>
      <c r="K248" s="25"/>
      <c r="L248" s="26"/>
      <c r="M248" s="25"/>
    </row>
    <row r="249" spans="5:13" s="8" customFormat="1" x14ac:dyDescent="0.3">
      <c r="E249" s="124"/>
      <c r="F249" s="125"/>
      <c r="G249" s="34"/>
      <c r="H249" s="34"/>
      <c r="K249" s="25"/>
      <c r="L249" s="26"/>
      <c r="M249" s="25"/>
    </row>
    <row r="250" spans="5:13" s="8" customFormat="1" x14ac:dyDescent="0.3">
      <c r="E250" s="124"/>
      <c r="F250" s="125"/>
      <c r="G250" s="34"/>
      <c r="H250" s="34"/>
      <c r="K250" s="25"/>
      <c r="L250" s="26"/>
      <c r="M250" s="25"/>
    </row>
    <row r="251" spans="5:13" s="8" customFormat="1" x14ac:dyDescent="0.3">
      <c r="E251" s="124"/>
      <c r="F251" s="125"/>
      <c r="G251" s="34"/>
      <c r="H251" s="34"/>
      <c r="K251" s="25"/>
      <c r="L251" s="26"/>
      <c r="M251" s="25"/>
    </row>
    <row r="252" spans="5:13" s="8" customFormat="1" x14ac:dyDescent="0.3">
      <c r="E252" s="124"/>
      <c r="F252" s="125"/>
      <c r="G252" s="34"/>
      <c r="H252" s="34"/>
      <c r="K252" s="25"/>
      <c r="L252" s="26"/>
      <c r="M252" s="25"/>
    </row>
    <row r="253" spans="5:13" s="8" customFormat="1" x14ac:dyDescent="0.3">
      <c r="E253" s="124"/>
      <c r="F253" s="125"/>
      <c r="G253" s="34"/>
      <c r="H253" s="34"/>
      <c r="K253" s="25"/>
      <c r="L253" s="26"/>
      <c r="M253" s="25"/>
    </row>
    <row r="254" spans="5:13" s="8" customFormat="1" x14ac:dyDescent="0.3">
      <c r="E254" s="124"/>
      <c r="F254" s="125"/>
      <c r="G254" s="34"/>
      <c r="H254" s="34"/>
      <c r="K254" s="25"/>
      <c r="L254" s="26"/>
      <c r="M254" s="25"/>
    </row>
    <row r="255" spans="5:13" s="8" customFormat="1" x14ac:dyDescent="0.3">
      <c r="E255" s="124"/>
      <c r="F255" s="125"/>
      <c r="G255" s="34"/>
      <c r="H255" s="34"/>
      <c r="K255" s="25"/>
      <c r="L255" s="26"/>
      <c r="M255" s="25"/>
    </row>
    <row r="256" spans="5:13" s="8" customFormat="1" x14ac:dyDescent="0.3">
      <c r="E256" s="124"/>
      <c r="F256" s="125"/>
      <c r="G256" s="34"/>
      <c r="H256" s="34"/>
      <c r="K256" s="25"/>
      <c r="L256" s="26"/>
      <c r="M256" s="25"/>
    </row>
    <row r="257" spans="5:13" s="8" customFormat="1" x14ac:dyDescent="0.3">
      <c r="E257" s="124"/>
      <c r="F257" s="125"/>
      <c r="G257" s="34"/>
      <c r="H257" s="34"/>
      <c r="K257" s="25"/>
      <c r="L257" s="26"/>
      <c r="M257" s="25"/>
    </row>
    <row r="258" spans="5:13" s="8" customFormat="1" x14ac:dyDescent="0.3">
      <c r="E258" s="124"/>
      <c r="F258" s="125"/>
      <c r="G258" s="34"/>
      <c r="H258" s="34"/>
      <c r="K258" s="25"/>
      <c r="L258" s="26"/>
      <c r="M258" s="25"/>
    </row>
    <row r="259" spans="5:13" s="8" customFormat="1" x14ac:dyDescent="0.3">
      <c r="E259" s="124"/>
      <c r="F259" s="125"/>
      <c r="G259" s="34"/>
      <c r="H259" s="34"/>
      <c r="K259" s="25"/>
      <c r="L259" s="26"/>
      <c r="M259" s="25"/>
    </row>
    <row r="260" spans="5:13" s="8" customFormat="1" x14ac:dyDescent="0.3">
      <c r="E260" s="124"/>
      <c r="F260" s="125"/>
      <c r="G260" s="34"/>
      <c r="H260" s="34"/>
      <c r="K260" s="25"/>
      <c r="L260" s="26"/>
      <c r="M260" s="25"/>
    </row>
    <row r="261" spans="5:13" s="8" customFormat="1" x14ac:dyDescent="0.3">
      <c r="E261" s="124"/>
      <c r="F261" s="125"/>
      <c r="G261" s="34"/>
      <c r="H261" s="34"/>
      <c r="K261" s="25"/>
      <c r="L261" s="26"/>
      <c r="M261" s="25"/>
    </row>
    <row r="262" spans="5:13" s="8" customFormat="1" x14ac:dyDescent="0.3">
      <c r="E262" s="124"/>
      <c r="F262" s="125"/>
      <c r="G262" s="34"/>
      <c r="H262" s="34"/>
      <c r="K262" s="25"/>
      <c r="L262" s="26"/>
      <c r="M262" s="25"/>
    </row>
    <row r="263" spans="5:13" s="8" customFormat="1" x14ac:dyDescent="0.3">
      <c r="E263" s="124"/>
      <c r="F263" s="125"/>
      <c r="G263" s="34"/>
      <c r="H263" s="34"/>
      <c r="K263" s="25"/>
      <c r="L263" s="26"/>
      <c r="M263" s="25"/>
    </row>
    <row r="264" spans="5:13" s="8" customFormat="1" x14ac:dyDescent="0.3">
      <c r="E264" s="124"/>
      <c r="F264" s="125"/>
      <c r="G264" s="34"/>
      <c r="H264" s="34"/>
      <c r="K264" s="25"/>
      <c r="L264" s="26"/>
      <c r="M264" s="25"/>
    </row>
    <row r="265" spans="5:13" s="8" customFormat="1" x14ac:dyDescent="0.3">
      <c r="E265" s="124"/>
      <c r="F265" s="125"/>
      <c r="G265" s="34"/>
      <c r="H265" s="34"/>
      <c r="K265" s="25"/>
      <c r="L265" s="26"/>
      <c r="M265" s="25"/>
    </row>
    <row r="266" spans="5:13" s="8" customFormat="1" x14ac:dyDescent="0.3">
      <c r="E266" s="124"/>
      <c r="F266" s="125"/>
      <c r="G266" s="34"/>
      <c r="H266" s="34"/>
      <c r="K266" s="25"/>
      <c r="L266" s="26"/>
      <c r="M266" s="25"/>
    </row>
    <row r="267" spans="5:13" s="8" customFormat="1" x14ac:dyDescent="0.3">
      <c r="E267" s="124"/>
      <c r="F267" s="125"/>
      <c r="G267" s="34"/>
      <c r="H267" s="34"/>
      <c r="K267" s="25"/>
      <c r="L267" s="26"/>
      <c r="M267" s="25"/>
    </row>
    <row r="268" spans="5:13" s="8" customFormat="1" x14ac:dyDescent="0.3">
      <c r="E268" s="124"/>
      <c r="F268" s="125"/>
      <c r="G268" s="34"/>
      <c r="H268" s="34"/>
      <c r="K268" s="25"/>
      <c r="L268" s="26"/>
      <c r="M268" s="25"/>
    </row>
    <row r="269" spans="5:13" s="8" customFormat="1" x14ac:dyDescent="0.3">
      <c r="E269" s="124"/>
      <c r="F269" s="125"/>
      <c r="G269" s="34"/>
      <c r="H269" s="34"/>
      <c r="K269" s="25"/>
      <c r="L269" s="26"/>
      <c r="M269" s="25"/>
    </row>
    <row r="270" spans="5:13" s="8" customFormat="1" x14ac:dyDescent="0.3">
      <c r="E270" s="124"/>
      <c r="F270" s="125"/>
      <c r="G270" s="34"/>
      <c r="H270" s="34"/>
      <c r="K270" s="25"/>
      <c r="L270" s="26"/>
      <c r="M270" s="25"/>
    </row>
    <row r="271" spans="5:13" s="8" customFormat="1" x14ac:dyDescent="0.3">
      <c r="E271" s="124"/>
      <c r="F271" s="125"/>
      <c r="G271" s="34"/>
      <c r="H271" s="34"/>
      <c r="K271" s="25"/>
      <c r="L271" s="26"/>
      <c r="M271" s="25"/>
    </row>
    <row r="272" spans="5:13" s="8" customFormat="1" x14ac:dyDescent="0.3">
      <c r="E272" s="124"/>
      <c r="F272" s="125"/>
      <c r="G272" s="34"/>
      <c r="H272" s="34"/>
      <c r="K272" s="25"/>
      <c r="L272" s="26"/>
      <c r="M272" s="25"/>
    </row>
    <row r="273" spans="5:13" s="8" customFormat="1" x14ac:dyDescent="0.3">
      <c r="E273" s="124"/>
      <c r="F273" s="125"/>
      <c r="G273" s="34"/>
      <c r="H273" s="34"/>
      <c r="K273" s="25"/>
      <c r="L273" s="26"/>
      <c r="M273" s="25"/>
    </row>
    <row r="274" spans="5:13" s="8" customFormat="1" x14ac:dyDescent="0.3">
      <c r="E274" s="124"/>
      <c r="F274" s="125"/>
      <c r="G274" s="34"/>
      <c r="H274" s="34"/>
      <c r="K274" s="25"/>
      <c r="L274" s="26"/>
      <c r="M274" s="25"/>
    </row>
    <row r="275" spans="5:13" s="8" customFormat="1" x14ac:dyDescent="0.3">
      <c r="E275" s="124"/>
      <c r="F275" s="125"/>
      <c r="G275" s="34"/>
      <c r="H275" s="34"/>
      <c r="K275" s="25"/>
      <c r="L275" s="26"/>
      <c r="M275" s="25"/>
    </row>
    <row r="276" spans="5:13" s="8" customFormat="1" x14ac:dyDescent="0.3">
      <c r="E276" s="124"/>
      <c r="F276" s="125"/>
      <c r="G276" s="34"/>
      <c r="H276" s="34"/>
      <c r="K276" s="25"/>
      <c r="L276" s="26"/>
      <c r="M276" s="25"/>
    </row>
    <row r="277" spans="5:13" s="8" customFormat="1" x14ac:dyDescent="0.3">
      <c r="E277" s="124"/>
      <c r="F277" s="125"/>
      <c r="G277" s="34"/>
      <c r="H277" s="34"/>
      <c r="K277" s="25"/>
      <c r="L277" s="26"/>
      <c r="M277" s="25"/>
    </row>
    <row r="278" spans="5:13" s="8" customFormat="1" x14ac:dyDescent="0.3">
      <c r="E278" s="124"/>
      <c r="F278" s="125"/>
      <c r="G278" s="34"/>
      <c r="H278" s="34"/>
      <c r="K278" s="25"/>
      <c r="L278" s="26"/>
      <c r="M278" s="25"/>
    </row>
    <row r="279" spans="5:13" s="8" customFormat="1" x14ac:dyDescent="0.3">
      <c r="E279" s="124"/>
      <c r="F279" s="125"/>
      <c r="G279" s="34"/>
      <c r="H279" s="34"/>
      <c r="K279" s="25"/>
      <c r="L279" s="26"/>
      <c r="M279" s="25"/>
    </row>
    <row r="280" spans="5:13" s="8" customFormat="1" x14ac:dyDescent="0.3">
      <c r="E280" s="124"/>
      <c r="F280" s="125"/>
      <c r="G280" s="34"/>
      <c r="H280" s="34"/>
      <c r="K280" s="25"/>
      <c r="L280" s="26"/>
      <c r="M280" s="25"/>
    </row>
    <row r="281" spans="5:13" s="8" customFormat="1" x14ac:dyDescent="0.3">
      <c r="E281" s="124"/>
      <c r="F281" s="125"/>
      <c r="G281" s="34"/>
      <c r="H281" s="34"/>
      <c r="K281" s="25"/>
      <c r="L281" s="26"/>
      <c r="M281" s="25"/>
    </row>
    <row r="282" spans="5:13" s="8" customFormat="1" x14ac:dyDescent="0.3">
      <c r="E282" s="124"/>
      <c r="F282" s="125"/>
      <c r="G282" s="34"/>
      <c r="H282" s="34"/>
      <c r="K282" s="25"/>
      <c r="L282" s="26"/>
      <c r="M282" s="25"/>
    </row>
    <row r="283" spans="5:13" s="8" customFormat="1" x14ac:dyDescent="0.3">
      <c r="E283" s="124"/>
      <c r="F283" s="125"/>
      <c r="G283" s="34"/>
      <c r="H283" s="34"/>
      <c r="K283" s="25"/>
      <c r="L283" s="26"/>
      <c r="M283" s="25"/>
    </row>
    <row r="284" spans="5:13" s="8" customFormat="1" x14ac:dyDescent="0.3">
      <c r="E284" s="124"/>
      <c r="F284" s="125"/>
      <c r="G284" s="34"/>
      <c r="H284" s="34"/>
      <c r="K284" s="25"/>
      <c r="L284" s="26"/>
      <c r="M284" s="25"/>
    </row>
    <row r="285" spans="5:13" s="8" customFormat="1" x14ac:dyDescent="0.3">
      <c r="E285" s="124"/>
      <c r="F285" s="125"/>
      <c r="G285" s="34"/>
      <c r="H285" s="34"/>
      <c r="K285" s="25"/>
      <c r="L285" s="26"/>
      <c r="M285" s="25"/>
    </row>
    <row r="286" spans="5:13" s="8" customFormat="1" x14ac:dyDescent="0.3">
      <c r="E286" s="124"/>
      <c r="F286" s="125"/>
      <c r="G286" s="34"/>
      <c r="H286" s="34"/>
      <c r="K286" s="25"/>
      <c r="L286" s="26"/>
      <c r="M286" s="25"/>
    </row>
    <row r="287" spans="5:13" s="8" customFormat="1" x14ac:dyDescent="0.3">
      <c r="E287" s="124"/>
      <c r="F287" s="125"/>
      <c r="G287" s="34"/>
      <c r="H287" s="34"/>
      <c r="K287" s="25"/>
      <c r="L287" s="26"/>
      <c r="M287" s="25"/>
    </row>
    <row r="288" spans="5:13" s="8" customFormat="1" x14ac:dyDescent="0.3">
      <c r="E288" s="124"/>
      <c r="F288" s="125"/>
      <c r="G288" s="34"/>
      <c r="H288" s="34"/>
      <c r="K288" s="25"/>
      <c r="L288" s="26"/>
      <c r="M288" s="25"/>
    </row>
    <row r="289" spans="5:13" s="8" customFormat="1" x14ac:dyDescent="0.3">
      <c r="E289" s="124"/>
      <c r="F289" s="125"/>
      <c r="G289" s="34"/>
      <c r="H289" s="34"/>
      <c r="K289" s="25"/>
      <c r="L289" s="26"/>
      <c r="M289" s="25"/>
    </row>
    <row r="290" spans="5:13" s="8" customFormat="1" x14ac:dyDescent="0.3">
      <c r="E290" s="124"/>
      <c r="F290" s="125"/>
      <c r="G290" s="34"/>
      <c r="H290" s="34"/>
      <c r="K290" s="25"/>
      <c r="L290" s="26"/>
      <c r="M290" s="25"/>
    </row>
    <row r="291" spans="5:13" s="8" customFormat="1" x14ac:dyDescent="0.3">
      <c r="E291" s="124"/>
      <c r="F291" s="125"/>
      <c r="G291" s="34"/>
      <c r="H291" s="34"/>
      <c r="K291" s="25"/>
      <c r="L291" s="26"/>
      <c r="M291" s="25"/>
    </row>
    <row r="292" spans="5:13" s="8" customFormat="1" x14ac:dyDescent="0.3">
      <c r="E292" s="124"/>
      <c r="F292" s="125"/>
      <c r="G292" s="34"/>
      <c r="H292" s="34"/>
      <c r="K292" s="25"/>
      <c r="L292" s="26"/>
      <c r="M292" s="25"/>
    </row>
    <row r="293" spans="5:13" s="8" customFormat="1" x14ac:dyDescent="0.3">
      <c r="E293" s="124"/>
      <c r="F293" s="125"/>
      <c r="G293" s="34"/>
      <c r="H293" s="34"/>
      <c r="K293" s="25"/>
      <c r="L293" s="26"/>
      <c r="M293" s="25"/>
    </row>
    <row r="294" spans="5:13" s="8" customFormat="1" x14ac:dyDescent="0.3">
      <c r="E294" s="124"/>
      <c r="F294" s="125"/>
      <c r="G294" s="34"/>
      <c r="H294" s="34"/>
      <c r="K294" s="25"/>
      <c r="L294" s="26"/>
      <c r="M294" s="25"/>
    </row>
    <row r="295" spans="5:13" s="8" customFormat="1" x14ac:dyDescent="0.3">
      <c r="E295" s="124"/>
      <c r="F295" s="125"/>
      <c r="G295" s="34"/>
      <c r="H295" s="34"/>
      <c r="K295" s="25"/>
      <c r="L295" s="26"/>
      <c r="M295" s="25"/>
    </row>
    <row r="296" spans="5:13" s="8" customFormat="1" x14ac:dyDescent="0.3">
      <c r="E296" s="124"/>
      <c r="F296" s="125"/>
      <c r="G296" s="34"/>
      <c r="H296" s="34"/>
      <c r="K296" s="25"/>
      <c r="L296" s="26"/>
      <c r="M296" s="25"/>
    </row>
    <row r="297" spans="5:13" s="8" customFormat="1" x14ac:dyDescent="0.3">
      <c r="E297" s="124"/>
      <c r="F297" s="125"/>
      <c r="G297" s="34"/>
      <c r="H297" s="34"/>
      <c r="K297" s="25"/>
      <c r="L297" s="26"/>
      <c r="M297" s="25"/>
    </row>
    <row r="298" spans="5:13" s="8" customFormat="1" x14ac:dyDescent="0.3">
      <c r="E298" s="124"/>
      <c r="F298" s="125"/>
      <c r="G298" s="34"/>
      <c r="H298" s="34"/>
      <c r="K298" s="25"/>
      <c r="L298" s="26"/>
      <c r="M298" s="25"/>
    </row>
    <row r="299" spans="5:13" s="8" customFormat="1" x14ac:dyDescent="0.3">
      <c r="E299" s="124"/>
      <c r="F299" s="125"/>
      <c r="G299" s="34"/>
      <c r="H299" s="34"/>
      <c r="K299" s="25"/>
      <c r="L299" s="26"/>
      <c r="M299" s="25"/>
    </row>
    <row r="300" spans="5:13" s="8" customFormat="1" x14ac:dyDescent="0.3">
      <c r="E300" s="124"/>
      <c r="F300" s="125"/>
      <c r="G300" s="34"/>
      <c r="H300" s="34"/>
      <c r="K300" s="25"/>
      <c r="L300" s="26"/>
      <c r="M300" s="25"/>
    </row>
    <row r="301" spans="5:13" s="8" customFormat="1" x14ac:dyDescent="0.3">
      <c r="E301" s="124"/>
      <c r="F301" s="125"/>
      <c r="G301" s="34"/>
      <c r="H301" s="34"/>
      <c r="K301" s="25"/>
      <c r="L301" s="26"/>
      <c r="M301" s="25"/>
    </row>
    <row r="302" spans="5:13" s="8" customFormat="1" x14ac:dyDescent="0.3">
      <c r="E302" s="124"/>
      <c r="F302" s="125"/>
      <c r="G302" s="34"/>
      <c r="H302" s="34"/>
      <c r="K302" s="25"/>
      <c r="L302" s="26"/>
      <c r="M302" s="25"/>
    </row>
    <row r="303" spans="5:13" s="8" customFormat="1" x14ac:dyDescent="0.3">
      <c r="E303" s="124"/>
      <c r="F303" s="125"/>
      <c r="G303" s="34"/>
      <c r="H303" s="34"/>
      <c r="K303" s="25"/>
      <c r="L303" s="26"/>
      <c r="M303" s="25"/>
    </row>
    <row r="304" spans="5:13" s="8" customFormat="1" x14ac:dyDescent="0.3">
      <c r="E304" s="124"/>
      <c r="F304" s="125"/>
      <c r="G304" s="34"/>
      <c r="H304" s="34"/>
      <c r="K304" s="25"/>
      <c r="L304" s="26"/>
      <c r="M304" s="25"/>
    </row>
    <row r="305" spans="5:13" s="8" customFormat="1" x14ac:dyDescent="0.3">
      <c r="E305" s="124"/>
      <c r="F305" s="125"/>
      <c r="G305" s="34"/>
      <c r="H305" s="34"/>
      <c r="K305" s="25"/>
      <c r="L305" s="26"/>
      <c r="M305" s="25"/>
    </row>
    <row r="306" spans="5:13" s="8" customFormat="1" x14ac:dyDescent="0.3">
      <c r="E306" s="124"/>
      <c r="F306" s="125"/>
      <c r="G306" s="34"/>
      <c r="H306" s="34"/>
      <c r="K306" s="25"/>
      <c r="L306" s="26"/>
      <c r="M306" s="25"/>
    </row>
    <row r="307" spans="5:13" s="8" customFormat="1" x14ac:dyDescent="0.3">
      <c r="E307" s="124"/>
      <c r="F307" s="125"/>
      <c r="G307" s="34"/>
      <c r="H307" s="34"/>
      <c r="K307" s="25"/>
      <c r="L307" s="26"/>
      <c r="M307" s="25"/>
    </row>
    <row r="308" spans="5:13" s="8" customFormat="1" x14ac:dyDescent="0.3">
      <c r="E308" s="124"/>
      <c r="F308" s="125"/>
      <c r="G308" s="34"/>
      <c r="H308" s="34"/>
      <c r="K308" s="25"/>
      <c r="L308" s="26"/>
      <c r="M308" s="25"/>
    </row>
    <row r="309" spans="5:13" s="8" customFormat="1" x14ac:dyDescent="0.3">
      <c r="E309" s="124"/>
      <c r="F309" s="125"/>
      <c r="G309" s="34"/>
      <c r="H309" s="34"/>
      <c r="K309" s="25"/>
      <c r="L309" s="26"/>
      <c r="M309" s="25"/>
    </row>
    <row r="310" spans="5:13" s="8" customFormat="1" x14ac:dyDescent="0.3">
      <c r="E310" s="124"/>
      <c r="F310" s="125"/>
      <c r="G310" s="34"/>
      <c r="H310" s="34"/>
      <c r="K310" s="25"/>
      <c r="L310" s="26"/>
      <c r="M310" s="25"/>
    </row>
    <row r="311" spans="5:13" s="8" customFormat="1" x14ac:dyDescent="0.3">
      <c r="E311" s="124"/>
      <c r="F311" s="125"/>
      <c r="G311" s="34"/>
      <c r="H311" s="34"/>
      <c r="K311" s="25"/>
      <c r="L311" s="26"/>
      <c r="M311" s="25"/>
    </row>
    <row r="312" spans="5:13" s="8" customFormat="1" x14ac:dyDescent="0.3">
      <c r="E312" s="124"/>
      <c r="F312" s="125"/>
      <c r="G312" s="34"/>
      <c r="H312" s="34"/>
      <c r="K312" s="25"/>
      <c r="L312" s="26"/>
      <c r="M312" s="25"/>
    </row>
    <row r="313" spans="5:13" s="8" customFormat="1" x14ac:dyDescent="0.3">
      <c r="E313" s="124"/>
      <c r="F313" s="125"/>
      <c r="G313" s="34"/>
      <c r="H313" s="34"/>
      <c r="K313" s="25"/>
      <c r="L313" s="26"/>
      <c r="M313" s="25"/>
    </row>
    <row r="314" spans="5:13" s="8" customFormat="1" x14ac:dyDescent="0.3">
      <c r="E314" s="124"/>
      <c r="F314" s="125"/>
      <c r="G314" s="34"/>
      <c r="H314" s="34"/>
      <c r="K314" s="25"/>
      <c r="L314" s="26"/>
      <c r="M314" s="25"/>
    </row>
    <row r="315" spans="5:13" s="8" customFormat="1" x14ac:dyDescent="0.3">
      <c r="E315" s="124"/>
      <c r="F315" s="125"/>
      <c r="G315" s="34"/>
      <c r="H315" s="34"/>
      <c r="K315" s="25"/>
      <c r="L315" s="26"/>
      <c r="M315" s="25"/>
    </row>
    <row r="316" spans="5:13" s="8" customFormat="1" x14ac:dyDescent="0.3">
      <c r="E316" s="124"/>
      <c r="F316" s="125"/>
      <c r="G316" s="34"/>
      <c r="H316" s="34"/>
      <c r="K316" s="25"/>
      <c r="L316" s="26"/>
      <c r="M316" s="25"/>
    </row>
    <row r="317" spans="5:13" s="8" customFormat="1" x14ac:dyDescent="0.3">
      <c r="E317" s="124"/>
      <c r="F317" s="125"/>
      <c r="G317" s="34"/>
      <c r="H317" s="34"/>
      <c r="K317" s="25"/>
      <c r="L317" s="26"/>
      <c r="M317" s="25"/>
    </row>
    <row r="318" spans="5:13" s="8" customFormat="1" x14ac:dyDescent="0.3">
      <c r="E318" s="124"/>
      <c r="F318" s="125"/>
      <c r="G318" s="34"/>
      <c r="H318" s="34"/>
      <c r="K318" s="25"/>
      <c r="L318" s="26"/>
      <c r="M318" s="25"/>
    </row>
    <row r="319" spans="5:13" s="8" customFormat="1" x14ac:dyDescent="0.3">
      <c r="E319" s="124"/>
      <c r="F319" s="125"/>
      <c r="G319" s="34"/>
      <c r="H319" s="34"/>
      <c r="K319" s="25"/>
      <c r="L319" s="26"/>
      <c r="M319" s="25"/>
    </row>
    <row r="320" spans="5:13" s="8" customFormat="1" x14ac:dyDescent="0.3">
      <c r="E320" s="124"/>
      <c r="F320" s="125"/>
      <c r="G320" s="34"/>
      <c r="H320" s="34"/>
      <c r="K320" s="25"/>
      <c r="L320" s="26"/>
      <c r="M320" s="25"/>
    </row>
    <row r="321" spans="5:13" s="8" customFormat="1" x14ac:dyDescent="0.3">
      <c r="E321" s="124"/>
      <c r="F321" s="125"/>
      <c r="G321" s="34"/>
      <c r="H321" s="34"/>
      <c r="K321" s="25"/>
      <c r="L321" s="26"/>
      <c r="M321" s="25"/>
    </row>
    <row r="322" spans="5:13" s="8" customFormat="1" x14ac:dyDescent="0.3">
      <c r="E322" s="124"/>
      <c r="F322" s="125"/>
      <c r="G322" s="34"/>
      <c r="H322" s="34"/>
      <c r="K322" s="25"/>
      <c r="L322" s="26"/>
      <c r="M322" s="25"/>
    </row>
    <row r="323" spans="5:13" s="8" customFormat="1" x14ac:dyDescent="0.3">
      <c r="E323" s="124"/>
      <c r="F323" s="125"/>
      <c r="G323" s="34"/>
      <c r="H323" s="34"/>
      <c r="K323" s="25"/>
      <c r="L323" s="26"/>
      <c r="M323" s="25"/>
    </row>
    <row r="324" spans="5:13" s="8" customFormat="1" x14ac:dyDescent="0.3">
      <c r="E324" s="124"/>
      <c r="F324" s="125"/>
      <c r="G324" s="34"/>
      <c r="H324" s="34"/>
      <c r="K324" s="25"/>
      <c r="L324" s="26"/>
      <c r="M324" s="25"/>
    </row>
    <row r="325" spans="5:13" s="8" customFormat="1" x14ac:dyDescent="0.3">
      <c r="E325" s="124"/>
      <c r="F325" s="125"/>
      <c r="G325" s="34"/>
      <c r="H325" s="34"/>
      <c r="K325" s="25"/>
      <c r="L325" s="26"/>
      <c r="M325" s="25"/>
    </row>
    <row r="326" spans="5:13" s="8" customFormat="1" x14ac:dyDescent="0.3">
      <c r="E326" s="124"/>
      <c r="F326" s="125"/>
      <c r="G326" s="34"/>
      <c r="H326" s="34"/>
      <c r="K326" s="25"/>
      <c r="L326" s="26"/>
      <c r="M326" s="25"/>
    </row>
    <row r="327" spans="5:13" s="8" customFormat="1" x14ac:dyDescent="0.3">
      <c r="E327" s="124"/>
      <c r="F327" s="125"/>
      <c r="G327" s="34"/>
      <c r="H327" s="34"/>
      <c r="K327" s="25"/>
      <c r="L327" s="26"/>
      <c r="M327" s="25"/>
    </row>
    <row r="328" spans="5:13" s="8" customFormat="1" x14ac:dyDescent="0.3">
      <c r="E328" s="124"/>
      <c r="F328" s="125"/>
      <c r="G328" s="34"/>
      <c r="H328" s="34"/>
      <c r="K328" s="25"/>
      <c r="L328" s="26"/>
      <c r="M328" s="25"/>
    </row>
    <row r="329" spans="5:13" s="8" customFormat="1" x14ac:dyDescent="0.3">
      <c r="E329" s="124"/>
      <c r="F329" s="125"/>
      <c r="G329" s="34"/>
      <c r="H329" s="34"/>
      <c r="K329" s="25"/>
      <c r="L329" s="26"/>
      <c r="M329" s="25"/>
    </row>
    <row r="330" spans="5:13" s="8" customFormat="1" x14ac:dyDescent="0.3">
      <c r="E330" s="124"/>
      <c r="F330" s="125"/>
      <c r="G330" s="34"/>
      <c r="H330" s="34"/>
      <c r="K330" s="25"/>
      <c r="L330" s="26"/>
      <c r="M330" s="25"/>
    </row>
    <row r="331" spans="5:13" s="8" customFormat="1" x14ac:dyDescent="0.3">
      <c r="E331" s="124"/>
      <c r="F331" s="125"/>
      <c r="G331" s="34"/>
      <c r="H331" s="34"/>
      <c r="K331" s="25"/>
      <c r="L331" s="26"/>
      <c r="M331" s="25"/>
    </row>
    <row r="332" spans="5:13" s="8" customFormat="1" x14ac:dyDescent="0.3">
      <c r="E332" s="124"/>
      <c r="F332" s="125"/>
      <c r="G332" s="34"/>
      <c r="H332" s="34"/>
      <c r="K332" s="25"/>
      <c r="L332" s="26"/>
      <c r="M332" s="25"/>
    </row>
    <row r="333" spans="5:13" s="8" customFormat="1" x14ac:dyDescent="0.3">
      <c r="E333" s="124"/>
      <c r="F333" s="125"/>
      <c r="G333" s="34"/>
      <c r="H333" s="34"/>
      <c r="K333" s="25"/>
      <c r="L333" s="26"/>
      <c r="M333" s="25"/>
    </row>
    <row r="334" spans="5:13" s="8" customFormat="1" x14ac:dyDescent="0.3">
      <c r="E334" s="124"/>
      <c r="F334" s="125"/>
      <c r="G334" s="34"/>
      <c r="H334" s="34"/>
      <c r="K334" s="25"/>
      <c r="L334" s="26"/>
      <c r="M334" s="25"/>
    </row>
    <row r="335" spans="5:13" s="8" customFormat="1" x14ac:dyDescent="0.3">
      <c r="E335" s="124"/>
      <c r="F335" s="125"/>
      <c r="G335" s="34"/>
      <c r="H335" s="34"/>
      <c r="K335" s="25"/>
      <c r="L335" s="26"/>
      <c r="M335" s="25"/>
    </row>
    <row r="336" spans="5:13" s="8" customFormat="1" x14ac:dyDescent="0.3">
      <c r="E336" s="124"/>
      <c r="F336" s="125"/>
      <c r="G336" s="34"/>
      <c r="H336" s="34"/>
      <c r="K336" s="25"/>
      <c r="L336" s="26"/>
      <c r="M336" s="25"/>
    </row>
    <row r="337" spans="5:13" s="8" customFormat="1" x14ac:dyDescent="0.3">
      <c r="E337" s="124"/>
      <c r="F337" s="125"/>
      <c r="G337" s="34"/>
      <c r="H337" s="34"/>
      <c r="K337" s="25"/>
      <c r="L337" s="26"/>
      <c r="M337" s="25"/>
    </row>
    <row r="338" spans="5:13" s="8" customFormat="1" x14ac:dyDescent="0.3">
      <c r="E338" s="124"/>
      <c r="F338" s="125"/>
      <c r="G338" s="34"/>
      <c r="H338" s="34"/>
      <c r="K338" s="25"/>
      <c r="L338" s="26"/>
      <c r="M338" s="25"/>
    </row>
    <row r="339" spans="5:13" s="8" customFormat="1" x14ac:dyDescent="0.3">
      <c r="E339" s="124"/>
      <c r="F339" s="125"/>
      <c r="G339" s="34"/>
      <c r="H339" s="34"/>
      <c r="K339" s="25"/>
      <c r="L339" s="26"/>
      <c r="M339" s="25"/>
    </row>
    <row r="340" spans="5:13" s="8" customFormat="1" x14ac:dyDescent="0.3">
      <c r="E340" s="124"/>
      <c r="F340" s="125"/>
      <c r="G340" s="34"/>
      <c r="H340" s="34"/>
      <c r="K340" s="25"/>
      <c r="L340" s="26"/>
      <c r="M340" s="25"/>
    </row>
    <row r="341" spans="5:13" s="8" customFormat="1" x14ac:dyDescent="0.3">
      <c r="E341" s="124"/>
      <c r="F341" s="125"/>
      <c r="G341" s="34"/>
      <c r="H341" s="34"/>
      <c r="K341" s="25"/>
      <c r="L341" s="26"/>
      <c r="M341" s="25"/>
    </row>
    <row r="342" spans="5:13" s="8" customFormat="1" x14ac:dyDescent="0.3">
      <c r="E342" s="124"/>
      <c r="F342" s="125"/>
      <c r="G342" s="34"/>
      <c r="H342" s="34"/>
      <c r="K342" s="25"/>
      <c r="L342" s="26"/>
      <c r="M342" s="25"/>
    </row>
    <row r="343" spans="5:13" s="8" customFormat="1" x14ac:dyDescent="0.3">
      <c r="E343" s="124"/>
      <c r="F343" s="125"/>
      <c r="G343" s="34"/>
      <c r="H343" s="34"/>
      <c r="K343" s="25"/>
      <c r="L343" s="26"/>
      <c r="M343" s="25"/>
    </row>
    <row r="344" spans="5:13" s="8" customFormat="1" x14ac:dyDescent="0.3">
      <c r="E344" s="124"/>
      <c r="F344" s="125"/>
      <c r="G344" s="34"/>
      <c r="H344" s="34"/>
      <c r="K344" s="25"/>
      <c r="L344" s="26"/>
      <c r="M344" s="25"/>
    </row>
    <row r="345" spans="5:13" s="8" customFormat="1" x14ac:dyDescent="0.3">
      <c r="E345" s="124"/>
      <c r="F345" s="125"/>
      <c r="G345" s="34"/>
      <c r="H345" s="34"/>
      <c r="K345" s="25"/>
      <c r="L345" s="26"/>
      <c r="M345" s="25"/>
    </row>
    <row r="346" spans="5:13" s="8" customFormat="1" x14ac:dyDescent="0.3">
      <c r="E346" s="124"/>
      <c r="F346" s="125"/>
      <c r="G346" s="34"/>
      <c r="H346" s="34"/>
      <c r="K346" s="25"/>
      <c r="L346" s="26"/>
      <c r="M346" s="25"/>
    </row>
    <row r="347" spans="5:13" s="8" customFormat="1" x14ac:dyDescent="0.3">
      <c r="E347" s="124"/>
      <c r="F347" s="125"/>
      <c r="G347" s="34"/>
      <c r="H347" s="34"/>
      <c r="K347" s="25"/>
      <c r="L347" s="26"/>
      <c r="M347" s="25"/>
    </row>
    <row r="348" spans="5:13" s="8" customFormat="1" x14ac:dyDescent="0.3">
      <c r="E348" s="124"/>
      <c r="F348" s="125"/>
      <c r="G348" s="34"/>
      <c r="H348" s="34"/>
      <c r="K348" s="25"/>
      <c r="L348" s="26"/>
      <c r="M348" s="25"/>
    </row>
    <row r="349" spans="5:13" s="8" customFormat="1" x14ac:dyDescent="0.3">
      <c r="E349" s="124"/>
      <c r="F349" s="125"/>
      <c r="G349" s="34"/>
      <c r="H349" s="34"/>
      <c r="K349" s="25"/>
      <c r="L349" s="26"/>
      <c r="M349" s="25"/>
    </row>
    <row r="350" spans="5:13" s="8" customFormat="1" x14ac:dyDescent="0.3">
      <c r="E350" s="124"/>
      <c r="F350" s="125"/>
      <c r="G350" s="34"/>
      <c r="H350" s="34"/>
      <c r="K350" s="25"/>
      <c r="L350" s="26"/>
      <c r="M350" s="25"/>
    </row>
    <row r="351" spans="5:13" s="8" customFormat="1" x14ac:dyDescent="0.3">
      <c r="E351" s="124"/>
      <c r="F351" s="125"/>
      <c r="G351" s="34"/>
      <c r="H351" s="34"/>
      <c r="K351" s="25"/>
      <c r="L351" s="26"/>
      <c r="M351" s="25"/>
    </row>
    <row r="352" spans="5:13" s="8" customFormat="1" x14ac:dyDescent="0.3">
      <c r="E352" s="124"/>
      <c r="F352" s="125"/>
      <c r="G352" s="34"/>
      <c r="H352" s="34"/>
      <c r="K352" s="25"/>
      <c r="L352" s="26"/>
      <c r="M352" s="25"/>
    </row>
    <row r="353" spans="5:13" s="8" customFormat="1" x14ac:dyDescent="0.3">
      <c r="E353" s="124"/>
      <c r="F353" s="125"/>
      <c r="G353" s="34"/>
      <c r="H353" s="34"/>
      <c r="K353" s="25"/>
      <c r="L353" s="26"/>
      <c r="M353" s="25"/>
    </row>
    <row r="354" spans="5:13" s="8" customFormat="1" x14ac:dyDescent="0.3">
      <c r="E354" s="124"/>
      <c r="F354" s="125"/>
      <c r="G354" s="34"/>
      <c r="H354" s="34"/>
      <c r="K354" s="25"/>
      <c r="L354" s="26"/>
      <c r="M354" s="25"/>
    </row>
    <row r="355" spans="5:13" s="8" customFormat="1" x14ac:dyDescent="0.3">
      <c r="E355" s="124"/>
      <c r="F355" s="125"/>
      <c r="G355" s="34"/>
      <c r="H355" s="34"/>
      <c r="K355" s="25"/>
      <c r="L355" s="26"/>
      <c r="M355" s="25"/>
    </row>
    <row r="356" spans="5:13" s="8" customFormat="1" x14ac:dyDescent="0.3">
      <c r="E356" s="124"/>
      <c r="F356" s="125"/>
      <c r="G356" s="34"/>
      <c r="H356" s="34"/>
      <c r="K356" s="25"/>
      <c r="L356" s="26"/>
      <c r="M356" s="25"/>
    </row>
    <row r="357" spans="5:13" s="8" customFormat="1" x14ac:dyDescent="0.3">
      <c r="E357" s="124"/>
      <c r="F357" s="125"/>
      <c r="G357" s="34"/>
      <c r="H357" s="34"/>
      <c r="K357" s="25"/>
      <c r="L357" s="26"/>
      <c r="M357" s="25"/>
    </row>
    <row r="358" spans="5:13" s="8" customFormat="1" x14ac:dyDescent="0.3">
      <c r="E358" s="124"/>
      <c r="F358" s="125"/>
      <c r="G358" s="34"/>
      <c r="H358" s="34"/>
      <c r="K358" s="25"/>
      <c r="L358" s="26"/>
      <c r="M358" s="25"/>
    </row>
    <row r="359" spans="5:13" s="8" customFormat="1" x14ac:dyDescent="0.3">
      <c r="E359" s="124"/>
      <c r="F359" s="125"/>
      <c r="G359" s="34"/>
      <c r="H359" s="34"/>
      <c r="K359" s="25"/>
      <c r="L359" s="26"/>
      <c r="M359" s="25"/>
    </row>
    <row r="360" spans="5:13" s="8" customFormat="1" x14ac:dyDescent="0.3">
      <c r="E360" s="124"/>
      <c r="F360" s="125"/>
      <c r="G360" s="34"/>
      <c r="H360" s="34"/>
      <c r="K360" s="25"/>
      <c r="L360" s="26"/>
      <c r="M360" s="25"/>
    </row>
    <row r="361" spans="5:13" s="8" customFormat="1" x14ac:dyDescent="0.3">
      <c r="E361" s="124"/>
      <c r="F361" s="125"/>
      <c r="G361" s="34"/>
      <c r="H361" s="34"/>
      <c r="K361" s="25"/>
      <c r="L361" s="26"/>
      <c r="M361" s="25"/>
    </row>
    <row r="362" spans="5:13" s="8" customFormat="1" x14ac:dyDescent="0.3">
      <c r="E362" s="124"/>
      <c r="F362" s="125"/>
      <c r="G362" s="34"/>
      <c r="H362" s="34"/>
      <c r="K362" s="25"/>
      <c r="L362" s="26"/>
      <c r="M362" s="25"/>
    </row>
    <row r="363" spans="5:13" s="8" customFormat="1" x14ac:dyDescent="0.3">
      <c r="E363" s="124"/>
      <c r="F363" s="125"/>
      <c r="G363" s="34"/>
      <c r="H363" s="34"/>
      <c r="K363" s="25"/>
      <c r="L363" s="26"/>
      <c r="M363" s="25"/>
    </row>
    <row r="364" spans="5:13" s="8" customFormat="1" x14ac:dyDescent="0.3">
      <c r="E364" s="124"/>
      <c r="F364" s="125"/>
      <c r="G364" s="34"/>
      <c r="H364" s="34"/>
      <c r="K364" s="25"/>
      <c r="L364" s="26"/>
      <c r="M364" s="25"/>
    </row>
    <row r="365" spans="5:13" s="8" customFormat="1" x14ac:dyDescent="0.3">
      <c r="E365" s="124"/>
      <c r="F365" s="125"/>
      <c r="G365" s="34"/>
      <c r="H365" s="34"/>
      <c r="K365" s="25"/>
      <c r="L365" s="26"/>
      <c r="M365" s="25"/>
    </row>
    <row r="366" spans="5:13" s="8" customFormat="1" x14ac:dyDescent="0.3">
      <c r="E366" s="124"/>
      <c r="F366" s="125"/>
      <c r="G366" s="34"/>
      <c r="H366" s="34"/>
      <c r="K366" s="25"/>
      <c r="L366" s="26"/>
      <c r="M366" s="25"/>
    </row>
    <row r="367" spans="5:13" s="8" customFormat="1" x14ac:dyDescent="0.3">
      <c r="E367" s="124"/>
      <c r="F367" s="125"/>
      <c r="G367" s="34"/>
      <c r="H367" s="34"/>
      <c r="K367" s="25"/>
      <c r="L367" s="26"/>
      <c r="M367" s="25"/>
    </row>
    <row r="368" spans="5:13" s="8" customFormat="1" x14ac:dyDescent="0.3">
      <c r="E368" s="124"/>
      <c r="F368" s="125"/>
      <c r="G368" s="34"/>
      <c r="H368" s="34"/>
      <c r="K368" s="25"/>
      <c r="L368" s="26"/>
      <c r="M368" s="25"/>
    </row>
    <row r="369" spans="5:13" s="8" customFormat="1" x14ac:dyDescent="0.3">
      <c r="E369" s="124"/>
      <c r="F369" s="125"/>
      <c r="G369" s="34"/>
      <c r="H369" s="34"/>
      <c r="K369" s="25"/>
      <c r="L369" s="26"/>
      <c r="M369" s="25"/>
    </row>
    <row r="370" spans="5:13" s="8" customFormat="1" x14ac:dyDescent="0.3">
      <c r="E370" s="124"/>
      <c r="F370" s="125"/>
      <c r="G370" s="34"/>
      <c r="H370" s="34"/>
      <c r="K370" s="25"/>
      <c r="L370" s="26"/>
      <c r="M370" s="25"/>
    </row>
    <row r="371" spans="5:13" s="8" customFormat="1" x14ac:dyDescent="0.3">
      <c r="E371" s="124"/>
      <c r="F371" s="125"/>
      <c r="G371" s="34"/>
      <c r="H371" s="34"/>
      <c r="K371" s="25"/>
      <c r="L371" s="26"/>
      <c r="M371" s="25"/>
    </row>
    <row r="372" spans="5:13" s="8" customFormat="1" x14ac:dyDescent="0.3">
      <c r="E372" s="124"/>
      <c r="F372" s="125"/>
      <c r="G372" s="34"/>
      <c r="H372" s="34"/>
      <c r="K372" s="25"/>
      <c r="L372" s="26"/>
      <c r="M372" s="25"/>
    </row>
    <row r="373" spans="5:13" s="8" customFormat="1" x14ac:dyDescent="0.3">
      <c r="E373" s="124"/>
      <c r="F373" s="125"/>
      <c r="G373" s="34"/>
      <c r="H373" s="34"/>
      <c r="K373" s="25"/>
      <c r="L373" s="26"/>
      <c r="M373" s="25"/>
    </row>
    <row r="374" spans="5:13" s="8" customFormat="1" x14ac:dyDescent="0.3">
      <c r="E374" s="124"/>
      <c r="F374" s="125"/>
      <c r="G374" s="34"/>
      <c r="H374" s="34"/>
      <c r="K374" s="25"/>
      <c r="L374" s="26"/>
      <c r="M374" s="25"/>
    </row>
    <row r="375" spans="5:13" s="8" customFormat="1" x14ac:dyDescent="0.3">
      <c r="E375" s="124"/>
      <c r="F375" s="125"/>
      <c r="G375" s="34"/>
      <c r="H375" s="34"/>
      <c r="K375" s="25"/>
      <c r="L375" s="26"/>
      <c r="M375" s="25"/>
    </row>
    <row r="376" spans="5:13" s="8" customFormat="1" x14ac:dyDescent="0.3">
      <c r="E376" s="124"/>
      <c r="F376" s="125"/>
      <c r="G376" s="34"/>
      <c r="H376" s="34"/>
      <c r="K376" s="25"/>
      <c r="L376" s="26"/>
      <c r="M376" s="25"/>
    </row>
    <row r="377" spans="5:13" s="8" customFormat="1" x14ac:dyDescent="0.3">
      <c r="E377" s="124"/>
      <c r="F377" s="125"/>
      <c r="G377" s="34"/>
      <c r="H377" s="34"/>
      <c r="K377" s="25"/>
      <c r="L377" s="26"/>
      <c r="M377" s="25"/>
    </row>
    <row r="378" spans="5:13" s="8" customFormat="1" x14ac:dyDescent="0.3">
      <c r="E378" s="124"/>
      <c r="F378" s="125"/>
      <c r="G378" s="34"/>
      <c r="H378" s="34"/>
      <c r="K378" s="25"/>
      <c r="L378" s="26"/>
      <c r="M378" s="25"/>
    </row>
    <row r="379" spans="5:13" s="8" customFormat="1" x14ac:dyDescent="0.3">
      <c r="E379" s="124"/>
      <c r="F379" s="125"/>
      <c r="G379" s="34"/>
      <c r="H379" s="34"/>
      <c r="K379" s="25"/>
      <c r="L379" s="26"/>
      <c r="M379" s="25"/>
    </row>
    <row r="380" spans="5:13" s="8" customFormat="1" x14ac:dyDescent="0.3">
      <c r="E380" s="124"/>
      <c r="F380" s="125"/>
      <c r="G380" s="34"/>
      <c r="H380" s="34"/>
      <c r="K380" s="25"/>
      <c r="L380" s="26"/>
      <c r="M380" s="25"/>
    </row>
    <row r="381" spans="5:13" s="8" customFormat="1" x14ac:dyDescent="0.3">
      <c r="E381" s="124"/>
      <c r="F381" s="125"/>
      <c r="G381" s="34"/>
      <c r="H381" s="34"/>
      <c r="K381" s="25"/>
      <c r="L381" s="26"/>
      <c r="M381" s="25"/>
    </row>
    <row r="382" spans="5:13" s="8" customFormat="1" x14ac:dyDescent="0.3">
      <c r="E382" s="124"/>
      <c r="F382" s="125"/>
      <c r="G382" s="34"/>
      <c r="H382" s="34"/>
      <c r="K382" s="25"/>
      <c r="L382" s="26"/>
      <c r="M382" s="25"/>
    </row>
    <row r="383" spans="5:13" s="8" customFormat="1" x14ac:dyDescent="0.3">
      <c r="E383" s="124"/>
      <c r="F383" s="125"/>
      <c r="G383" s="34"/>
      <c r="H383" s="34"/>
      <c r="K383" s="25"/>
      <c r="L383" s="26"/>
      <c r="M383" s="25"/>
    </row>
    <row r="384" spans="5:13" s="8" customFormat="1" x14ac:dyDescent="0.3">
      <c r="E384" s="124"/>
      <c r="F384" s="125"/>
      <c r="G384" s="34"/>
      <c r="H384" s="34"/>
      <c r="K384" s="25"/>
      <c r="L384" s="26"/>
      <c r="M384" s="25"/>
    </row>
    <row r="385" spans="5:13" s="8" customFormat="1" x14ac:dyDescent="0.3">
      <c r="E385" s="124"/>
      <c r="F385" s="125"/>
      <c r="G385" s="34"/>
      <c r="H385" s="34"/>
      <c r="K385" s="25"/>
      <c r="L385" s="26"/>
      <c r="M385" s="25"/>
    </row>
    <row r="386" spans="5:13" s="8" customFormat="1" x14ac:dyDescent="0.3">
      <c r="E386" s="124"/>
      <c r="F386" s="125"/>
      <c r="G386" s="34"/>
      <c r="H386" s="34"/>
      <c r="K386" s="25"/>
      <c r="L386" s="26"/>
      <c r="M386" s="25"/>
    </row>
    <row r="387" spans="5:13" s="8" customFormat="1" x14ac:dyDescent="0.3">
      <c r="E387" s="124"/>
      <c r="F387" s="125"/>
      <c r="G387" s="34"/>
      <c r="H387" s="34"/>
      <c r="K387" s="25"/>
      <c r="L387" s="26"/>
      <c r="M387" s="25"/>
    </row>
    <row r="388" spans="5:13" s="8" customFormat="1" x14ac:dyDescent="0.3">
      <c r="E388" s="124"/>
      <c r="F388" s="125"/>
      <c r="G388" s="34"/>
      <c r="H388" s="34"/>
      <c r="K388" s="25"/>
      <c r="L388" s="26"/>
      <c r="M388" s="25"/>
    </row>
    <row r="389" spans="5:13" s="8" customFormat="1" x14ac:dyDescent="0.3">
      <c r="E389" s="124"/>
      <c r="F389" s="125"/>
      <c r="G389" s="34"/>
      <c r="H389" s="34"/>
      <c r="K389" s="25"/>
      <c r="L389" s="26"/>
      <c r="M389" s="25"/>
    </row>
    <row r="390" spans="5:13" s="8" customFormat="1" x14ac:dyDescent="0.3">
      <c r="E390" s="124"/>
      <c r="F390" s="125"/>
      <c r="G390" s="34"/>
      <c r="H390" s="34"/>
      <c r="K390" s="25"/>
      <c r="L390" s="26"/>
      <c r="M390" s="25"/>
    </row>
    <row r="391" spans="5:13" s="8" customFormat="1" x14ac:dyDescent="0.3">
      <c r="E391" s="124"/>
      <c r="F391" s="125"/>
      <c r="G391" s="34"/>
      <c r="H391" s="34"/>
      <c r="K391" s="25"/>
      <c r="L391" s="26"/>
      <c r="M391" s="25"/>
    </row>
    <row r="392" spans="5:13" s="8" customFormat="1" x14ac:dyDescent="0.3">
      <c r="E392" s="124"/>
      <c r="F392" s="125"/>
      <c r="G392" s="34"/>
      <c r="H392" s="34"/>
      <c r="K392" s="25"/>
      <c r="L392" s="26"/>
      <c r="M392" s="25"/>
    </row>
    <row r="393" spans="5:13" s="8" customFormat="1" x14ac:dyDescent="0.3">
      <c r="E393" s="124"/>
      <c r="F393" s="125"/>
      <c r="G393" s="34"/>
      <c r="H393" s="34"/>
      <c r="K393" s="25"/>
      <c r="L393" s="26"/>
      <c r="M393" s="25"/>
    </row>
    <row r="394" spans="5:13" s="8" customFormat="1" x14ac:dyDescent="0.3">
      <c r="E394" s="124"/>
      <c r="F394" s="125"/>
      <c r="G394" s="34"/>
      <c r="H394" s="34"/>
      <c r="K394" s="25"/>
      <c r="L394" s="26"/>
      <c r="M394" s="25"/>
    </row>
    <row r="395" spans="5:13" s="8" customFormat="1" x14ac:dyDescent="0.3">
      <c r="E395" s="124"/>
      <c r="F395" s="125"/>
      <c r="G395" s="34"/>
      <c r="H395" s="34"/>
      <c r="K395" s="25"/>
      <c r="L395" s="26"/>
      <c r="M395" s="25"/>
    </row>
    <row r="396" spans="5:13" s="8" customFormat="1" x14ac:dyDescent="0.3">
      <c r="E396" s="124"/>
      <c r="F396" s="125"/>
      <c r="G396" s="34"/>
      <c r="H396" s="34"/>
      <c r="K396" s="25"/>
      <c r="L396" s="26"/>
      <c r="M396" s="25"/>
    </row>
    <row r="397" spans="5:13" s="8" customFormat="1" x14ac:dyDescent="0.3">
      <c r="E397" s="124"/>
      <c r="F397" s="125"/>
      <c r="G397" s="34"/>
      <c r="H397" s="34"/>
      <c r="K397" s="25"/>
      <c r="L397" s="26"/>
      <c r="M397" s="25"/>
    </row>
    <row r="398" spans="5:13" s="8" customFormat="1" x14ac:dyDescent="0.3">
      <c r="E398" s="124"/>
      <c r="F398" s="125"/>
      <c r="G398" s="34"/>
      <c r="H398" s="34"/>
      <c r="K398" s="25"/>
      <c r="L398" s="26"/>
      <c r="M398" s="25"/>
    </row>
    <row r="399" spans="5:13" s="8" customFormat="1" x14ac:dyDescent="0.3">
      <c r="E399" s="124"/>
      <c r="F399" s="125"/>
      <c r="G399" s="34"/>
      <c r="H399" s="34"/>
      <c r="K399" s="25"/>
      <c r="L399" s="26"/>
      <c r="M399" s="25"/>
    </row>
    <row r="400" spans="5:13" s="8" customFormat="1" x14ac:dyDescent="0.3">
      <c r="E400" s="124"/>
      <c r="F400" s="125"/>
      <c r="G400" s="34"/>
      <c r="H400" s="34"/>
      <c r="K400" s="25"/>
      <c r="L400" s="26"/>
      <c r="M400" s="25"/>
    </row>
    <row r="401" spans="5:13" s="8" customFormat="1" x14ac:dyDescent="0.3">
      <c r="E401" s="124"/>
      <c r="F401" s="125"/>
      <c r="G401" s="34"/>
      <c r="H401" s="34"/>
      <c r="K401" s="25"/>
      <c r="L401" s="26"/>
      <c r="M401" s="25"/>
    </row>
    <row r="402" spans="5:13" s="8" customFormat="1" x14ac:dyDescent="0.3">
      <c r="E402" s="124"/>
      <c r="F402" s="125"/>
      <c r="G402" s="34"/>
      <c r="H402" s="34"/>
      <c r="K402" s="25"/>
      <c r="L402" s="26"/>
      <c r="M402" s="25"/>
    </row>
    <row r="403" spans="5:13" s="8" customFormat="1" x14ac:dyDescent="0.3">
      <c r="E403" s="124"/>
      <c r="F403" s="125"/>
      <c r="G403" s="34"/>
      <c r="H403" s="34"/>
      <c r="K403" s="25"/>
      <c r="L403" s="26"/>
      <c r="M403" s="25"/>
    </row>
    <row r="404" spans="5:13" s="8" customFormat="1" x14ac:dyDescent="0.3">
      <c r="E404" s="124"/>
      <c r="F404" s="125"/>
      <c r="G404" s="34"/>
      <c r="H404" s="34"/>
      <c r="K404" s="25"/>
      <c r="L404" s="26"/>
      <c r="M404" s="25"/>
    </row>
    <row r="405" spans="5:13" s="8" customFormat="1" x14ac:dyDescent="0.3">
      <c r="E405" s="124"/>
      <c r="F405" s="125"/>
      <c r="G405" s="34"/>
      <c r="H405" s="34"/>
      <c r="K405" s="25"/>
      <c r="L405" s="26"/>
      <c r="M405" s="25"/>
    </row>
    <row r="406" spans="5:13" s="8" customFormat="1" x14ac:dyDescent="0.3">
      <c r="E406" s="124"/>
      <c r="F406" s="125"/>
      <c r="G406" s="34"/>
      <c r="H406" s="34"/>
      <c r="K406" s="25"/>
      <c r="L406" s="26"/>
      <c r="M406" s="25"/>
    </row>
    <row r="407" spans="5:13" s="8" customFormat="1" x14ac:dyDescent="0.3">
      <c r="E407" s="124"/>
      <c r="F407" s="125"/>
      <c r="G407" s="34"/>
      <c r="H407" s="34"/>
      <c r="K407" s="25"/>
      <c r="L407" s="26"/>
      <c r="M407" s="25"/>
    </row>
    <row r="408" spans="5:13" s="8" customFormat="1" x14ac:dyDescent="0.3">
      <c r="E408" s="124"/>
      <c r="F408" s="125"/>
      <c r="G408" s="34"/>
      <c r="H408" s="34"/>
      <c r="K408" s="25"/>
      <c r="L408" s="26"/>
      <c r="M408" s="25"/>
    </row>
    <row r="409" spans="5:13" s="8" customFormat="1" x14ac:dyDescent="0.3">
      <c r="E409" s="124"/>
      <c r="F409" s="125"/>
      <c r="G409" s="34"/>
      <c r="H409" s="34"/>
      <c r="K409" s="25"/>
      <c r="L409" s="26"/>
      <c r="M409" s="25"/>
    </row>
    <row r="410" spans="5:13" s="8" customFormat="1" x14ac:dyDescent="0.3">
      <c r="E410" s="124"/>
      <c r="F410" s="125"/>
      <c r="G410" s="34"/>
      <c r="H410" s="34"/>
      <c r="K410" s="25"/>
      <c r="L410" s="26"/>
      <c r="M410" s="25"/>
    </row>
    <row r="411" spans="5:13" s="8" customFormat="1" x14ac:dyDescent="0.3">
      <c r="E411" s="124"/>
      <c r="F411" s="125"/>
      <c r="G411" s="34"/>
      <c r="H411" s="34"/>
      <c r="K411" s="25"/>
      <c r="L411" s="26"/>
      <c r="M411" s="25"/>
    </row>
    <row r="412" spans="5:13" s="8" customFormat="1" x14ac:dyDescent="0.3">
      <c r="E412" s="124"/>
      <c r="F412" s="125"/>
      <c r="G412" s="34"/>
      <c r="H412" s="34"/>
      <c r="K412" s="25"/>
      <c r="L412" s="26"/>
      <c r="M412" s="25"/>
    </row>
    <row r="413" spans="5:13" s="8" customFormat="1" x14ac:dyDescent="0.3">
      <c r="E413" s="124"/>
      <c r="F413" s="125"/>
      <c r="G413" s="34"/>
      <c r="H413" s="34"/>
      <c r="K413" s="25"/>
      <c r="L413" s="26"/>
      <c r="M413" s="25"/>
    </row>
    <row r="414" spans="5:13" s="8" customFormat="1" x14ac:dyDescent="0.3">
      <c r="E414" s="124"/>
      <c r="F414" s="125"/>
      <c r="G414" s="34"/>
      <c r="H414" s="34"/>
      <c r="K414" s="25"/>
      <c r="L414" s="26"/>
      <c r="M414" s="25"/>
    </row>
    <row r="415" spans="5:13" s="8" customFormat="1" x14ac:dyDescent="0.3">
      <c r="E415" s="124"/>
      <c r="F415" s="125"/>
      <c r="G415" s="34"/>
      <c r="H415" s="34"/>
      <c r="K415" s="25"/>
      <c r="L415" s="26"/>
      <c r="M415" s="25"/>
    </row>
    <row r="416" spans="5:13" s="8" customFormat="1" x14ac:dyDescent="0.3">
      <c r="E416" s="124"/>
      <c r="F416" s="125"/>
      <c r="G416" s="34"/>
      <c r="H416" s="34"/>
      <c r="K416" s="25"/>
      <c r="L416" s="26"/>
      <c r="M416" s="25"/>
    </row>
    <row r="417" spans="5:13" s="8" customFormat="1" x14ac:dyDescent="0.3">
      <c r="E417" s="124"/>
      <c r="F417" s="125"/>
      <c r="G417" s="34"/>
      <c r="H417" s="34"/>
      <c r="K417" s="25"/>
      <c r="L417" s="26"/>
      <c r="M417" s="25"/>
    </row>
    <row r="418" spans="5:13" s="8" customFormat="1" x14ac:dyDescent="0.3">
      <c r="E418" s="124"/>
      <c r="F418" s="125"/>
      <c r="G418" s="34"/>
      <c r="H418" s="34"/>
      <c r="K418" s="25"/>
      <c r="L418" s="26"/>
      <c r="M418" s="25"/>
    </row>
    <row r="419" spans="5:13" s="8" customFormat="1" x14ac:dyDescent="0.3">
      <c r="E419" s="124"/>
      <c r="F419" s="125"/>
      <c r="G419" s="34"/>
      <c r="H419" s="34"/>
      <c r="K419" s="25"/>
      <c r="L419" s="26"/>
      <c r="M419" s="25"/>
    </row>
    <row r="420" spans="5:13" s="8" customFormat="1" x14ac:dyDescent="0.3">
      <c r="E420" s="124"/>
      <c r="F420" s="125"/>
      <c r="G420" s="34"/>
      <c r="H420" s="34"/>
      <c r="K420" s="25"/>
      <c r="L420" s="26"/>
      <c r="M420" s="25"/>
    </row>
    <row r="421" spans="5:13" s="8" customFormat="1" x14ac:dyDescent="0.3">
      <c r="E421" s="124"/>
      <c r="F421" s="125"/>
      <c r="G421" s="34"/>
      <c r="H421" s="34"/>
      <c r="K421" s="25"/>
      <c r="L421" s="26"/>
      <c r="M421" s="25"/>
    </row>
    <row r="422" spans="5:13" s="8" customFormat="1" x14ac:dyDescent="0.3">
      <c r="E422" s="124"/>
      <c r="F422" s="125"/>
      <c r="G422" s="34"/>
      <c r="H422" s="34"/>
      <c r="K422" s="25"/>
      <c r="L422" s="26"/>
      <c r="M422" s="25"/>
    </row>
    <row r="423" spans="5:13" s="8" customFormat="1" x14ac:dyDescent="0.3">
      <c r="E423" s="124"/>
      <c r="F423" s="125"/>
      <c r="G423" s="34"/>
      <c r="H423" s="34"/>
      <c r="K423" s="25"/>
      <c r="L423" s="26"/>
      <c r="M423" s="25"/>
    </row>
    <row r="424" spans="5:13" s="8" customFormat="1" x14ac:dyDescent="0.3">
      <c r="E424" s="124"/>
      <c r="F424" s="125"/>
      <c r="G424" s="34"/>
      <c r="H424" s="34"/>
      <c r="K424" s="25"/>
      <c r="L424" s="26"/>
      <c r="M424" s="25"/>
    </row>
    <row r="425" spans="5:13" s="8" customFormat="1" x14ac:dyDescent="0.3">
      <c r="E425" s="124"/>
      <c r="F425" s="125"/>
      <c r="G425" s="34"/>
      <c r="H425" s="34"/>
      <c r="K425" s="25"/>
      <c r="L425" s="26"/>
      <c r="M425" s="25"/>
    </row>
    <row r="426" spans="5:13" s="8" customFormat="1" x14ac:dyDescent="0.3">
      <c r="E426" s="124"/>
      <c r="F426" s="125"/>
      <c r="G426" s="34"/>
      <c r="H426" s="34"/>
      <c r="K426" s="25"/>
      <c r="L426" s="26"/>
      <c r="M426" s="25"/>
    </row>
    <row r="427" spans="5:13" s="8" customFormat="1" x14ac:dyDescent="0.3">
      <c r="E427" s="124"/>
      <c r="F427" s="125"/>
      <c r="G427" s="34"/>
      <c r="H427" s="34"/>
      <c r="K427" s="25"/>
      <c r="L427" s="26"/>
      <c r="M427" s="25"/>
    </row>
    <row r="428" spans="5:13" s="8" customFormat="1" x14ac:dyDescent="0.3">
      <c r="E428" s="124"/>
      <c r="F428" s="125"/>
      <c r="G428" s="34"/>
      <c r="H428" s="34"/>
      <c r="K428" s="25"/>
      <c r="L428" s="26"/>
      <c r="M428" s="25"/>
    </row>
    <row r="429" spans="5:13" s="8" customFormat="1" x14ac:dyDescent="0.3">
      <c r="E429" s="124"/>
      <c r="F429" s="125"/>
      <c r="G429" s="34"/>
      <c r="H429" s="34"/>
      <c r="K429" s="25"/>
      <c r="L429" s="26"/>
      <c r="M429" s="25"/>
    </row>
    <row r="430" spans="5:13" s="8" customFormat="1" x14ac:dyDescent="0.3">
      <c r="E430" s="124"/>
      <c r="F430" s="125"/>
      <c r="G430" s="34"/>
      <c r="H430" s="34"/>
      <c r="K430" s="25"/>
      <c r="L430" s="26"/>
      <c r="M430" s="25"/>
    </row>
    <row r="431" spans="5:13" s="8" customFormat="1" x14ac:dyDescent="0.3">
      <c r="E431" s="124"/>
      <c r="F431" s="125"/>
      <c r="G431" s="34"/>
      <c r="H431" s="34"/>
      <c r="K431" s="25"/>
      <c r="L431" s="26"/>
      <c r="M431" s="25"/>
    </row>
    <row r="432" spans="5:13" s="8" customFormat="1" x14ac:dyDescent="0.3">
      <c r="E432" s="124"/>
      <c r="F432" s="125"/>
      <c r="G432" s="34"/>
      <c r="H432" s="34"/>
      <c r="K432" s="25"/>
      <c r="L432" s="26"/>
      <c r="M432" s="25"/>
    </row>
    <row r="433" spans="5:13" s="8" customFormat="1" x14ac:dyDescent="0.3">
      <c r="E433" s="124"/>
      <c r="F433" s="125"/>
      <c r="G433" s="34"/>
      <c r="H433" s="34"/>
      <c r="K433" s="25"/>
      <c r="L433" s="26"/>
      <c r="M433" s="25"/>
    </row>
    <row r="434" spans="5:13" s="8" customFormat="1" x14ac:dyDescent="0.3">
      <c r="E434" s="124"/>
      <c r="F434" s="125"/>
      <c r="G434" s="34"/>
      <c r="H434" s="34"/>
      <c r="K434" s="25"/>
      <c r="L434" s="26"/>
      <c r="M434" s="25"/>
    </row>
    <row r="435" spans="5:13" s="8" customFormat="1" x14ac:dyDescent="0.3">
      <c r="E435" s="124"/>
      <c r="F435" s="125"/>
      <c r="G435" s="34"/>
      <c r="H435" s="34"/>
      <c r="K435" s="25"/>
      <c r="L435" s="26"/>
      <c r="M435" s="25"/>
    </row>
    <row r="436" spans="5:13" s="8" customFormat="1" x14ac:dyDescent="0.3">
      <c r="E436" s="124"/>
      <c r="F436" s="125"/>
      <c r="G436" s="34"/>
      <c r="H436" s="34"/>
      <c r="K436" s="25"/>
      <c r="L436" s="26"/>
      <c r="M436" s="25"/>
    </row>
    <row r="437" spans="5:13" s="8" customFormat="1" x14ac:dyDescent="0.3">
      <c r="E437" s="124"/>
      <c r="F437" s="125"/>
      <c r="G437" s="34"/>
      <c r="H437" s="34"/>
      <c r="K437" s="25"/>
      <c r="L437" s="26"/>
      <c r="M437" s="25"/>
    </row>
    <row r="438" spans="5:13" s="8" customFormat="1" x14ac:dyDescent="0.3">
      <c r="E438" s="124"/>
      <c r="F438" s="125"/>
      <c r="G438" s="34"/>
      <c r="H438" s="34"/>
      <c r="K438" s="25"/>
      <c r="L438" s="26"/>
      <c r="M438" s="25"/>
    </row>
    <row r="439" spans="5:13" s="8" customFormat="1" x14ac:dyDescent="0.3">
      <c r="E439" s="124"/>
      <c r="F439" s="125"/>
      <c r="G439" s="34"/>
      <c r="H439" s="34"/>
      <c r="K439" s="25"/>
      <c r="L439" s="26"/>
      <c r="M439" s="25"/>
    </row>
    <row r="440" spans="5:13" s="8" customFormat="1" x14ac:dyDescent="0.3">
      <c r="E440" s="124"/>
      <c r="F440" s="125"/>
      <c r="G440" s="34"/>
      <c r="H440" s="34"/>
      <c r="K440" s="25"/>
      <c r="L440" s="26"/>
      <c r="M440" s="25"/>
    </row>
    <row r="441" spans="5:13" s="8" customFormat="1" x14ac:dyDescent="0.3">
      <c r="E441" s="124"/>
      <c r="F441" s="125"/>
      <c r="G441" s="34"/>
      <c r="H441" s="34"/>
      <c r="K441" s="25"/>
      <c r="L441" s="26"/>
      <c r="M441" s="25"/>
    </row>
    <row r="442" spans="5:13" s="8" customFormat="1" x14ac:dyDescent="0.3">
      <c r="E442" s="124"/>
      <c r="F442" s="125"/>
      <c r="G442" s="34"/>
      <c r="H442" s="34"/>
      <c r="K442" s="25"/>
      <c r="L442" s="26"/>
      <c r="M442" s="25"/>
    </row>
    <row r="443" spans="5:13" s="8" customFormat="1" x14ac:dyDescent="0.3">
      <c r="E443" s="124"/>
      <c r="F443" s="125"/>
      <c r="G443" s="34"/>
      <c r="H443" s="34"/>
      <c r="K443" s="25"/>
      <c r="L443" s="26"/>
      <c r="M443" s="25"/>
    </row>
    <row r="444" spans="5:13" s="8" customFormat="1" x14ac:dyDescent="0.3">
      <c r="E444" s="124"/>
      <c r="F444" s="125"/>
      <c r="G444" s="34"/>
      <c r="H444" s="34"/>
      <c r="K444" s="25"/>
      <c r="L444" s="26"/>
      <c r="M444" s="25"/>
    </row>
    <row r="445" spans="5:13" s="8" customFormat="1" x14ac:dyDescent="0.3">
      <c r="E445" s="124"/>
      <c r="F445" s="125"/>
      <c r="G445" s="34"/>
      <c r="H445" s="34"/>
      <c r="K445" s="25"/>
      <c r="L445" s="26"/>
      <c r="M445" s="25"/>
    </row>
    <row r="446" spans="5:13" s="8" customFormat="1" x14ac:dyDescent="0.3">
      <c r="E446" s="124"/>
      <c r="F446" s="125"/>
      <c r="G446" s="34"/>
      <c r="H446" s="34"/>
      <c r="K446" s="25"/>
      <c r="L446" s="26"/>
      <c r="M446" s="25"/>
    </row>
    <row r="447" spans="5:13" s="8" customFormat="1" x14ac:dyDescent="0.3">
      <c r="E447" s="124"/>
      <c r="F447" s="125"/>
      <c r="G447" s="34"/>
      <c r="H447" s="34"/>
      <c r="K447" s="25"/>
      <c r="L447" s="26"/>
      <c r="M447" s="25"/>
    </row>
    <row r="448" spans="5:13" s="8" customFormat="1" x14ac:dyDescent="0.3">
      <c r="E448" s="124"/>
      <c r="F448" s="125"/>
      <c r="G448" s="34"/>
      <c r="H448" s="34"/>
      <c r="K448" s="25"/>
      <c r="L448" s="26"/>
      <c r="M448" s="25"/>
    </row>
    <row r="449" spans="5:13" s="8" customFormat="1" x14ac:dyDescent="0.3">
      <c r="E449" s="124"/>
      <c r="F449" s="125"/>
      <c r="G449" s="34"/>
      <c r="H449" s="34"/>
      <c r="K449" s="25"/>
      <c r="L449" s="26"/>
      <c r="M449" s="25"/>
    </row>
    <row r="450" spans="5:13" s="8" customFormat="1" x14ac:dyDescent="0.3">
      <c r="E450" s="124"/>
      <c r="F450" s="125"/>
      <c r="G450" s="34"/>
      <c r="H450" s="34"/>
      <c r="K450" s="25"/>
      <c r="L450" s="26"/>
      <c r="M450" s="25"/>
    </row>
    <row r="451" spans="5:13" s="8" customFormat="1" x14ac:dyDescent="0.3">
      <c r="E451" s="124"/>
      <c r="F451" s="125"/>
      <c r="G451" s="34"/>
      <c r="H451" s="34"/>
      <c r="K451" s="25"/>
      <c r="L451" s="26"/>
      <c r="M451" s="25"/>
    </row>
    <row r="452" spans="5:13" s="8" customFormat="1" x14ac:dyDescent="0.3">
      <c r="E452" s="124"/>
      <c r="F452" s="125"/>
      <c r="G452" s="34"/>
      <c r="H452" s="34"/>
      <c r="K452" s="25"/>
      <c r="L452" s="26"/>
      <c r="M452" s="25"/>
    </row>
    <row r="453" spans="5:13" s="8" customFormat="1" x14ac:dyDescent="0.3">
      <c r="E453" s="124"/>
      <c r="F453" s="125"/>
      <c r="G453" s="34"/>
      <c r="H453" s="34"/>
      <c r="K453" s="25"/>
      <c r="L453" s="26"/>
      <c r="M453" s="25"/>
    </row>
    <row r="454" spans="5:13" s="8" customFormat="1" x14ac:dyDescent="0.3">
      <c r="E454" s="124"/>
      <c r="F454" s="125"/>
      <c r="G454" s="34"/>
      <c r="H454" s="34"/>
      <c r="K454" s="25"/>
      <c r="L454" s="26"/>
      <c r="M454" s="25"/>
    </row>
    <row r="455" spans="5:13" s="8" customFormat="1" x14ac:dyDescent="0.3">
      <c r="E455" s="124"/>
      <c r="F455" s="125"/>
      <c r="G455" s="34"/>
      <c r="H455" s="34"/>
      <c r="K455" s="25"/>
      <c r="L455" s="26"/>
      <c r="M455" s="25"/>
    </row>
    <row r="456" spans="5:13" s="8" customFormat="1" x14ac:dyDescent="0.3">
      <c r="E456" s="124"/>
      <c r="F456" s="125"/>
      <c r="G456" s="34"/>
      <c r="H456" s="34"/>
      <c r="K456" s="25"/>
      <c r="L456" s="26"/>
      <c r="M456" s="25"/>
    </row>
    <row r="457" spans="5:13" s="8" customFormat="1" x14ac:dyDescent="0.3">
      <c r="E457" s="124"/>
      <c r="F457" s="125"/>
      <c r="G457" s="34"/>
      <c r="H457" s="34"/>
      <c r="K457" s="25"/>
      <c r="L457" s="26"/>
      <c r="M457" s="25"/>
    </row>
    <row r="458" spans="5:13" s="8" customFormat="1" x14ac:dyDescent="0.3">
      <c r="E458" s="124"/>
      <c r="F458" s="125"/>
      <c r="G458" s="34"/>
      <c r="H458" s="34"/>
      <c r="K458" s="25"/>
      <c r="L458" s="26"/>
      <c r="M458" s="25"/>
    </row>
    <row r="459" spans="5:13" s="8" customFormat="1" x14ac:dyDescent="0.3">
      <c r="E459" s="124"/>
      <c r="F459" s="125"/>
      <c r="G459" s="34"/>
      <c r="H459" s="34"/>
      <c r="K459" s="25"/>
      <c r="L459" s="26"/>
      <c r="M459" s="25"/>
    </row>
    <row r="460" spans="5:13" s="8" customFormat="1" x14ac:dyDescent="0.3">
      <c r="E460" s="124"/>
      <c r="F460" s="125"/>
      <c r="G460" s="34"/>
      <c r="H460" s="34"/>
      <c r="K460" s="25"/>
      <c r="L460" s="26"/>
      <c r="M460" s="25"/>
    </row>
    <row r="461" spans="5:13" s="8" customFormat="1" x14ac:dyDescent="0.3">
      <c r="E461" s="124"/>
      <c r="F461" s="125"/>
      <c r="G461" s="34"/>
      <c r="H461" s="34"/>
      <c r="K461" s="25"/>
      <c r="L461" s="26"/>
      <c r="M461" s="25"/>
    </row>
    <row r="462" spans="5:13" s="8" customFormat="1" x14ac:dyDescent="0.3">
      <c r="E462" s="124"/>
      <c r="F462" s="125"/>
      <c r="G462" s="34"/>
      <c r="H462" s="34"/>
      <c r="K462" s="25"/>
      <c r="L462" s="26"/>
      <c r="M462" s="25"/>
    </row>
    <row r="463" spans="5:13" s="8" customFormat="1" x14ac:dyDescent="0.3">
      <c r="E463" s="124"/>
      <c r="F463" s="125"/>
      <c r="G463" s="34"/>
      <c r="H463" s="34"/>
      <c r="K463" s="25"/>
      <c r="L463" s="26"/>
      <c r="M463" s="25"/>
    </row>
    <row r="464" spans="5:13" s="8" customFormat="1" x14ac:dyDescent="0.3">
      <c r="E464" s="124"/>
      <c r="F464" s="125"/>
      <c r="G464" s="34"/>
      <c r="H464" s="34"/>
      <c r="K464" s="25"/>
      <c r="L464" s="26"/>
      <c r="M464" s="25"/>
    </row>
    <row r="465" spans="5:13" s="8" customFormat="1" x14ac:dyDescent="0.3">
      <c r="E465" s="124"/>
      <c r="F465" s="125"/>
      <c r="G465" s="34"/>
      <c r="H465" s="34"/>
      <c r="K465" s="25"/>
      <c r="L465" s="26"/>
      <c r="M465" s="25"/>
    </row>
    <row r="466" spans="5:13" s="8" customFormat="1" x14ac:dyDescent="0.3">
      <c r="E466" s="124"/>
      <c r="F466" s="125"/>
      <c r="G466" s="34"/>
      <c r="H466" s="34"/>
      <c r="K466" s="25"/>
      <c r="L466" s="26"/>
      <c r="M466" s="25"/>
    </row>
    <row r="467" spans="5:13" s="8" customFormat="1" x14ac:dyDescent="0.3">
      <c r="E467" s="124"/>
      <c r="F467" s="125"/>
      <c r="G467" s="34"/>
      <c r="H467" s="34"/>
      <c r="K467" s="25"/>
      <c r="L467" s="26"/>
      <c r="M467" s="25"/>
    </row>
    <row r="468" spans="5:13" s="8" customFormat="1" x14ac:dyDescent="0.3">
      <c r="E468" s="124"/>
      <c r="F468" s="125"/>
      <c r="G468" s="34"/>
      <c r="H468" s="34"/>
      <c r="K468" s="25"/>
      <c r="L468" s="26"/>
      <c r="M468" s="25"/>
    </row>
    <row r="469" spans="5:13" s="8" customFormat="1" x14ac:dyDescent="0.3">
      <c r="E469" s="124"/>
      <c r="F469" s="125"/>
      <c r="G469" s="34"/>
      <c r="H469" s="34"/>
      <c r="K469" s="25"/>
      <c r="L469" s="26"/>
      <c r="M469" s="25"/>
    </row>
    <row r="470" spans="5:13" s="8" customFormat="1" x14ac:dyDescent="0.3">
      <c r="E470" s="124"/>
      <c r="F470" s="125"/>
      <c r="G470" s="34"/>
      <c r="H470" s="34"/>
      <c r="K470" s="25"/>
      <c r="L470" s="26"/>
      <c r="M470" s="25"/>
    </row>
    <row r="471" spans="5:13" s="8" customFormat="1" x14ac:dyDescent="0.3">
      <c r="E471" s="124"/>
      <c r="F471" s="125"/>
      <c r="G471" s="34"/>
      <c r="H471" s="34"/>
      <c r="K471" s="25"/>
      <c r="L471" s="26"/>
      <c r="M471" s="25"/>
    </row>
    <row r="472" spans="5:13" s="8" customFormat="1" x14ac:dyDescent="0.3">
      <c r="E472" s="124"/>
      <c r="F472" s="125"/>
      <c r="G472" s="34"/>
      <c r="H472" s="34"/>
      <c r="K472" s="25"/>
      <c r="L472" s="26"/>
      <c r="M472" s="25"/>
    </row>
    <row r="473" spans="5:13" s="8" customFormat="1" x14ac:dyDescent="0.3">
      <c r="E473" s="124"/>
      <c r="F473" s="125"/>
      <c r="G473" s="34"/>
      <c r="H473" s="34"/>
      <c r="K473" s="25"/>
      <c r="L473" s="26"/>
      <c r="M473" s="25"/>
    </row>
    <row r="474" spans="5:13" s="8" customFormat="1" x14ac:dyDescent="0.3">
      <c r="E474" s="124"/>
      <c r="F474" s="125"/>
      <c r="G474" s="34"/>
      <c r="H474" s="34"/>
      <c r="K474" s="25"/>
      <c r="L474" s="26"/>
      <c r="M474" s="25"/>
    </row>
    <row r="475" spans="5:13" s="8" customFormat="1" x14ac:dyDescent="0.3">
      <c r="E475" s="124"/>
      <c r="F475" s="125"/>
      <c r="G475" s="34"/>
      <c r="H475" s="34"/>
      <c r="K475" s="25"/>
      <c r="L475" s="26"/>
      <c r="M475" s="25"/>
    </row>
    <row r="476" spans="5:13" s="8" customFormat="1" x14ac:dyDescent="0.3">
      <c r="E476" s="124"/>
      <c r="F476" s="125"/>
      <c r="G476" s="34"/>
      <c r="H476" s="34"/>
      <c r="K476" s="25"/>
      <c r="L476" s="26"/>
      <c r="M476" s="25"/>
    </row>
    <row r="477" spans="5:13" s="8" customFormat="1" x14ac:dyDescent="0.3">
      <c r="E477" s="124"/>
      <c r="F477" s="125"/>
      <c r="G477" s="34"/>
      <c r="H477" s="34"/>
      <c r="K477" s="25"/>
      <c r="L477" s="26"/>
      <c r="M477" s="25"/>
    </row>
    <row r="478" spans="5:13" s="8" customFormat="1" x14ac:dyDescent="0.3">
      <c r="E478" s="124"/>
      <c r="F478" s="125"/>
      <c r="G478" s="34"/>
      <c r="H478" s="34"/>
      <c r="K478" s="25"/>
      <c r="L478" s="26"/>
      <c r="M478" s="25"/>
    </row>
    <row r="479" spans="5:13" s="8" customFormat="1" x14ac:dyDescent="0.3">
      <c r="E479" s="124"/>
      <c r="F479" s="125"/>
      <c r="G479" s="34"/>
      <c r="H479" s="34"/>
      <c r="K479" s="25"/>
      <c r="L479" s="26"/>
      <c r="M479" s="25"/>
    </row>
    <row r="480" spans="5:13" s="8" customFormat="1" x14ac:dyDescent="0.3">
      <c r="E480" s="124"/>
      <c r="F480" s="125"/>
      <c r="G480" s="34"/>
      <c r="H480" s="34"/>
      <c r="K480" s="25"/>
      <c r="L480" s="26"/>
      <c r="M480" s="25"/>
    </row>
    <row r="481" spans="5:13" s="8" customFormat="1" x14ac:dyDescent="0.3">
      <c r="E481" s="124"/>
      <c r="F481" s="125"/>
      <c r="G481" s="34"/>
      <c r="H481" s="34"/>
      <c r="K481" s="25"/>
      <c r="L481" s="26"/>
      <c r="M481" s="25"/>
    </row>
    <row r="482" spans="5:13" s="8" customFormat="1" x14ac:dyDescent="0.3">
      <c r="E482" s="124"/>
      <c r="F482" s="125"/>
      <c r="G482" s="34"/>
      <c r="H482" s="34"/>
      <c r="K482" s="25"/>
      <c r="L482" s="26"/>
      <c r="M482" s="25"/>
    </row>
    <row r="483" spans="5:13" s="8" customFormat="1" x14ac:dyDescent="0.3">
      <c r="E483" s="124"/>
      <c r="F483" s="125"/>
      <c r="G483" s="34"/>
      <c r="H483" s="34"/>
      <c r="K483" s="25"/>
      <c r="L483" s="26"/>
      <c r="M483" s="25"/>
    </row>
    <row r="484" spans="5:13" s="8" customFormat="1" x14ac:dyDescent="0.3">
      <c r="E484" s="124"/>
      <c r="F484" s="125"/>
      <c r="G484" s="34"/>
      <c r="H484" s="34"/>
      <c r="K484" s="25"/>
      <c r="L484" s="26"/>
      <c r="M484" s="25"/>
    </row>
    <row r="485" spans="5:13" s="8" customFormat="1" x14ac:dyDescent="0.3">
      <c r="E485" s="124"/>
      <c r="F485" s="125"/>
      <c r="G485" s="34"/>
      <c r="H485" s="34"/>
      <c r="K485" s="25"/>
      <c r="L485" s="26"/>
      <c r="M485" s="25"/>
    </row>
    <row r="486" spans="5:13" s="8" customFormat="1" x14ac:dyDescent="0.3">
      <c r="E486" s="124"/>
      <c r="F486" s="125"/>
      <c r="G486" s="34"/>
      <c r="H486" s="34"/>
      <c r="K486" s="25"/>
      <c r="L486" s="26"/>
      <c r="M486" s="25"/>
    </row>
    <row r="487" spans="5:13" s="8" customFormat="1" x14ac:dyDescent="0.3">
      <c r="E487" s="124"/>
      <c r="F487" s="125"/>
      <c r="G487" s="34"/>
      <c r="H487" s="34"/>
      <c r="K487" s="25"/>
      <c r="L487" s="26"/>
      <c r="M487" s="25"/>
    </row>
    <row r="488" spans="5:13" s="8" customFormat="1" x14ac:dyDescent="0.3">
      <c r="E488" s="124"/>
      <c r="F488" s="125"/>
      <c r="G488" s="34"/>
      <c r="H488" s="34"/>
      <c r="K488" s="25"/>
      <c r="L488" s="26"/>
      <c r="M488" s="25"/>
    </row>
    <row r="489" spans="5:13" s="8" customFormat="1" x14ac:dyDescent="0.3">
      <c r="E489" s="124"/>
      <c r="F489" s="125"/>
      <c r="G489" s="34"/>
      <c r="H489" s="34"/>
      <c r="K489" s="25"/>
      <c r="L489" s="26"/>
      <c r="M489" s="25"/>
    </row>
    <row r="490" spans="5:13" s="8" customFormat="1" x14ac:dyDescent="0.3">
      <c r="E490" s="124"/>
      <c r="F490" s="125"/>
      <c r="G490" s="34"/>
      <c r="H490" s="34"/>
      <c r="K490" s="25"/>
      <c r="L490" s="26"/>
      <c r="M490" s="25"/>
    </row>
    <row r="491" spans="5:13" s="8" customFormat="1" x14ac:dyDescent="0.3">
      <c r="E491" s="124"/>
      <c r="F491" s="125"/>
      <c r="G491" s="34"/>
      <c r="H491" s="34"/>
      <c r="K491" s="25"/>
      <c r="L491" s="26"/>
      <c r="M491" s="25"/>
    </row>
    <row r="492" spans="5:13" s="8" customFormat="1" x14ac:dyDescent="0.3">
      <c r="E492" s="124"/>
      <c r="F492" s="125"/>
      <c r="G492" s="34"/>
      <c r="H492" s="34"/>
      <c r="K492" s="25"/>
      <c r="L492" s="26"/>
      <c r="M492" s="25"/>
    </row>
    <row r="493" spans="5:13" s="8" customFormat="1" x14ac:dyDescent="0.3">
      <c r="E493" s="124"/>
      <c r="F493" s="125"/>
      <c r="G493" s="34"/>
      <c r="H493" s="34"/>
      <c r="K493" s="25"/>
      <c r="L493" s="26"/>
      <c r="M493" s="25"/>
    </row>
    <row r="494" spans="5:13" s="8" customFormat="1" x14ac:dyDescent="0.3">
      <c r="E494" s="124"/>
      <c r="F494" s="125"/>
      <c r="G494" s="34"/>
      <c r="H494" s="34"/>
      <c r="K494" s="25"/>
      <c r="L494" s="26"/>
      <c r="M494" s="25"/>
    </row>
    <row r="495" spans="5:13" s="8" customFormat="1" x14ac:dyDescent="0.3">
      <c r="E495" s="124"/>
      <c r="F495" s="125"/>
      <c r="G495" s="34"/>
      <c r="H495" s="34"/>
      <c r="K495" s="25"/>
      <c r="L495" s="26"/>
      <c r="M495" s="25"/>
    </row>
    <row r="496" spans="5:13" s="8" customFormat="1" x14ac:dyDescent="0.3">
      <c r="E496" s="124"/>
      <c r="F496" s="125"/>
      <c r="G496" s="34"/>
      <c r="H496" s="34"/>
      <c r="K496" s="25"/>
      <c r="L496" s="26"/>
      <c r="M496" s="25"/>
    </row>
    <row r="497" spans="5:13" s="8" customFormat="1" x14ac:dyDescent="0.3">
      <c r="E497" s="124"/>
      <c r="F497" s="125"/>
      <c r="G497" s="34"/>
      <c r="H497" s="34"/>
      <c r="K497" s="25"/>
      <c r="L497" s="26"/>
      <c r="M497" s="25"/>
    </row>
    <row r="498" spans="5:13" s="8" customFormat="1" x14ac:dyDescent="0.3">
      <c r="E498" s="124"/>
      <c r="F498" s="125"/>
      <c r="G498" s="34"/>
      <c r="H498" s="34"/>
      <c r="K498" s="25"/>
      <c r="L498" s="26"/>
      <c r="M498" s="25"/>
    </row>
    <row r="499" spans="5:13" s="8" customFormat="1" x14ac:dyDescent="0.3">
      <c r="E499" s="124"/>
      <c r="F499" s="125"/>
      <c r="G499" s="34"/>
      <c r="H499" s="34"/>
      <c r="K499" s="25"/>
      <c r="L499" s="26"/>
      <c r="M499" s="25"/>
    </row>
    <row r="500" spans="5:13" s="8" customFormat="1" x14ac:dyDescent="0.3">
      <c r="E500" s="124"/>
      <c r="F500" s="125"/>
      <c r="G500" s="34"/>
      <c r="H500" s="34"/>
      <c r="K500" s="25"/>
      <c r="L500" s="26"/>
      <c r="M500" s="25"/>
    </row>
    <row r="501" spans="5:13" s="8" customFormat="1" x14ac:dyDescent="0.3">
      <c r="E501" s="124"/>
      <c r="F501" s="125"/>
      <c r="G501" s="34"/>
      <c r="H501" s="34"/>
      <c r="K501" s="25"/>
      <c r="L501" s="26"/>
      <c r="M501" s="25"/>
    </row>
    <row r="502" spans="5:13" s="8" customFormat="1" x14ac:dyDescent="0.3">
      <c r="E502" s="124"/>
      <c r="F502" s="125"/>
      <c r="G502" s="34"/>
      <c r="H502" s="34"/>
      <c r="K502" s="25"/>
      <c r="L502" s="26"/>
      <c r="M502" s="25"/>
    </row>
    <row r="503" spans="5:13" s="8" customFormat="1" x14ac:dyDescent="0.3">
      <c r="E503" s="124"/>
      <c r="F503" s="125"/>
      <c r="G503" s="34"/>
      <c r="H503" s="34"/>
      <c r="K503" s="25"/>
      <c r="L503" s="26"/>
      <c r="M503" s="25"/>
    </row>
    <row r="504" spans="5:13" s="8" customFormat="1" x14ac:dyDescent="0.3">
      <c r="E504" s="124"/>
      <c r="F504" s="125"/>
      <c r="G504" s="34"/>
      <c r="H504" s="34"/>
      <c r="K504" s="25"/>
      <c r="L504" s="26"/>
      <c r="M504" s="25"/>
    </row>
    <row r="505" spans="5:13" s="8" customFormat="1" x14ac:dyDescent="0.3">
      <c r="E505" s="124"/>
      <c r="F505" s="125"/>
      <c r="G505" s="34"/>
      <c r="H505" s="34"/>
      <c r="K505" s="25"/>
      <c r="L505" s="26"/>
      <c r="M505" s="25"/>
    </row>
    <row r="506" spans="5:13" s="8" customFormat="1" x14ac:dyDescent="0.3">
      <c r="E506" s="124"/>
      <c r="F506" s="125"/>
      <c r="G506" s="34"/>
      <c r="H506" s="34"/>
      <c r="K506" s="25"/>
      <c r="L506" s="26"/>
      <c r="M506" s="25"/>
    </row>
    <row r="507" spans="5:13" s="8" customFormat="1" x14ac:dyDescent="0.3">
      <c r="E507" s="124"/>
      <c r="F507" s="125"/>
      <c r="G507" s="34"/>
      <c r="H507" s="34"/>
      <c r="K507" s="25"/>
      <c r="L507" s="26"/>
      <c r="M507" s="25"/>
    </row>
    <row r="508" spans="5:13" s="8" customFormat="1" x14ac:dyDescent="0.3">
      <c r="E508" s="124"/>
      <c r="F508" s="125"/>
      <c r="G508" s="34"/>
      <c r="H508" s="34"/>
      <c r="K508" s="25"/>
      <c r="L508" s="26"/>
      <c r="M508" s="25"/>
    </row>
    <row r="509" spans="5:13" s="8" customFormat="1" x14ac:dyDescent="0.3">
      <c r="E509" s="124"/>
      <c r="F509" s="125"/>
      <c r="G509" s="34"/>
      <c r="H509" s="34"/>
      <c r="K509" s="25"/>
      <c r="L509" s="26"/>
      <c r="M509" s="25"/>
    </row>
    <row r="510" spans="5:13" s="8" customFormat="1" x14ac:dyDescent="0.3">
      <c r="E510" s="124"/>
      <c r="F510" s="125"/>
      <c r="G510" s="34"/>
      <c r="H510" s="34"/>
      <c r="K510" s="25"/>
      <c r="L510" s="26"/>
      <c r="M510" s="25"/>
    </row>
    <row r="511" spans="5:13" s="8" customFormat="1" x14ac:dyDescent="0.3">
      <c r="E511" s="124"/>
      <c r="F511" s="125"/>
      <c r="G511" s="34"/>
      <c r="H511" s="34"/>
      <c r="K511" s="25"/>
      <c r="L511" s="26"/>
      <c r="M511" s="25"/>
    </row>
    <row r="512" spans="5:13" s="8" customFormat="1" x14ac:dyDescent="0.3">
      <c r="E512" s="124"/>
      <c r="F512" s="125"/>
      <c r="G512" s="34"/>
      <c r="H512" s="34"/>
      <c r="K512" s="25"/>
      <c r="L512" s="26"/>
      <c r="M512" s="25"/>
    </row>
    <row r="513" spans="5:13" s="8" customFormat="1" x14ac:dyDescent="0.3">
      <c r="E513" s="124"/>
      <c r="F513" s="125"/>
      <c r="G513" s="34"/>
      <c r="H513" s="34"/>
      <c r="K513" s="25"/>
      <c r="L513" s="26"/>
      <c r="M513" s="25"/>
    </row>
    <row r="514" spans="5:13" s="8" customFormat="1" x14ac:dyDescent="0.3">
      <c r="E514" s="124"/>
      <c r="F514" s="125"/>
      <c r="G514" s="34"/>
      <c r="H514" s="34"/>
      <c r="K514" s="25"/>
      <c r="L514" s="26"/>
      <c r="M514" s="25"/>
    </row>
    <row r="515" spans="5:13" s="8" customFormat="1" x14ac:dyDescent="0.3">
      <c r="E515" s="124"/>
      <c r="F515" s="125"/>
      <c r="G515" s="34"/>
      <c r="H515" s="34"/>
      <c r="K515" s="25"/>
      <c r="L515" s="26"/>
      <c r="M515" s="25"/>
    </row>
    <row r="516" spans="5:13" s="8" customFormat="1" x14ac:dyDescent="0.3">
      <c r="E516" s="124"/>
      <c r="F516" s="125"/>
      <c r="G516" s="34"/>
      <c r="H516" s="34"/>
      <c r="K516" s="25"/>
      <c r="L516" s="26"/>
      <c r="M516" s="25"/>
    </row>
    <row r="517" spans="5:13" s="8" customFormat="1" x14ac:dyDescent="0.3">
      <c r="E517" s="124"/>
      <c r="F517" s="125"/>
      <c r="G517" s="34"/>
      <c r="H517" s="34"/>
      <c r="K517" s="25"/>
      <c r="L517" s="26"/>
      <c r="M517" s="25"/>
    </row>
    <row r="518" spans="5:13" s="8" customFormat="1" x14ac:dyDescent="0.3">
      <c r="E518" s="124"/>
      <c r="F518" s="125"/>
      <c r="G518" s="34"/>
      <c r="H518" s="34"/>
      <c r="K518" s="25"/>
      <c r="L518" s="26"/>
      <c r="M518" s="25"/>
    </row>
    <row r="519" spans="5:13" s="8" customFormat="1" x14ac:dyDescent="0.3">
      <c r="E519" s="124"/>
      <c r="F519" s="125"/>
      <c r="G519" s="34"/>
      <c r="H519" s="34"/>
      <c r="K519" s="25"/>
      <c r="L519" s="26"/>
      <c r="M519" s="25"/>
    </row>
    <row r="520" spans="5:13" s="8" customFormat="1" x14ac:dyDescent="0.3">
      <c r="E520" s="124"/>
      <c r="F520" s="125"/>
      <c r="G520" s="34"/>
      <c r="H520" s="34"/>
      <c r="K520" s="25"/>
      <c r="L520" s="26"/>
      <c r="M520" s="25"/>
    </row>
    <row r="521" spans="5:13" s="8" customFormat="1" x14ac:dyDescent="0.3">
      <c r="E521" s="124"/>
      <c r="F521" s="125"/>
      <c r="G521" s="34"/>
      <c r="H521" s="34"/>
      <c r="K521" s="25"/>
      <c r="L521" s="26"/>
      <c r="M521" s="25"/>
    </row>
    <row r="522" spans="5:13" s="8" customFormat="1" x14ac:dyDescent="0.3">
      <c r="E522" s="124"/>
      <c r="F522" s="125"/>
      <c r="G522" s="34"/>
      <c r="H522" s="34"/>
      <c r="K522" s="25"/>
      <c r="L522" s="26"/>
      <c r="M522" s="25"/>
    </row>
    <row r="523" spans="5:13" s="8" customFormat="1" x14ac:dyDescent="0.3">
      <c r="E523" s="124"/>
      <c r="F523" s="125"/>
      <c r="G523" s="34"/>
      <c r="H523" s="34"/>
      <c r="K523" s="25"/>
      <c r="L523" s="26"/>
      <c r="M523" s="25"/>
    </row>
    <row r="524" spans="5:13" s="8" customFormat="1" x14ac:dyDescent="0.3">
      <c r="E524" s="124"/>
      <c r="F524" s="125"/>
      <c r="G524" s="34"/>
      <c r="H524" s="34"/>
      <c r="K524" s="25"/>
      <c r="L524" s="26"/>
      <c r="M524" s="25"/>
    </row>
    <row r="525" spans="5:13" s="8" customFormat="1" x14ac:dyDescent="0.3">
      <c r="E525" s="124"/>
      <c r="F525" s="125"/>
      <c r="G525" s="34"/>
      <c r="H525" s="34"/>
      <c r="K525" s="25"/>
      <c r="L525" s="26"/>
      <c r="M525" s="25"/>
    </row>
    <row r="526" spans="5:13" s="8" customFormat="1" x14ac:dyDescent="0.3">
      <c r="E526" s="124"/>
      <c r="F526" s="125"/>
      <c r="G526" s="34"/>
      <c r="H526" s="34"/>
      <c r="K526" s="25"/>
      <c r="L526" s="26"/>
      <c r="M526" s="25"/>
    </row>
    <row r="527" spans="5:13" s="8" customFormat="1" x14ac:dyDescent="0.3">
      <c r="E527" s="124"/>
      <c r="F527" s="125"/>
      <c r="G527" s="34"/>
      <c r="H527" s="34"/>
      <c r="K527" s="25"/>
      <c r="L527" s="26"/>
      <c r="M527" s="25"/>
    </row>
    <row r="528" spans="5:13" s="8" customFormat="1" x14ac:dyDescent="0.3">
      <c r="E528" s="124"/>
      <c r="F528" s="125"/>
      <c r="G528" s="34"/>
      <c r="H528" s="34"/>
      <c r="K528" s="25"/>
      <c r="L528" s="26"/>
      <c r="M528" s="25"/>
    </row>
    <row r="529" spans="5:13" s="8" customFormat="1" x14ac:dyDescent="0.3">
      <c r="E529" s="124"/>
      <c r="F529" s="125"/>
      <c r="G529" s="34"/>
      <c r="H529" s="34"/>
      <c r="K529" s="25"/>
      <c r="L529" s="26"/>
      <c r="M529" s="25"/>
    </row>
    <row r="530" spans="5:13" s="8" customFormat="1" x14ac:dyDescent="0.3">
      <c r="E530" s="124"/>
      <c r="F530" s="125"/>
      <c r="G530" s="34"/>
      <c r="H530" s="34"/>
      <c r="K530" s="25"/>
      <c r="L530" s="26"/>
      <c r="M530" s="25"/>
    </row>
    <row r="531" spans="5:13" s="8" customFormat="1" x14ac:dyDescent="0.3">
      <c r="E531" s="124"/>
      <c r="F531" s="125"/>
      <c r="G531" s="34"/>
      <c r="H531" s="34"/>
      <c r="K531" s="25"/>
      <c r="L531" s="26"/>
      <c r="M531" s="25"/>
    </row>
    <row r="532" spans="5:13" s="8" customFormat="1" x14ac:dyDescent="0.3">
      <c r="E532" s="124"/>
      <c r="F532" s="125"/>
      <c r="G532" s="34"/>
      <c r="H532" s="34"/>
      <c r="K532" s="25"/>
      <c r="L532" s="26"/>
      <c r="M532" s="25"/>
    </row>
    <row r="533" spans="5:13" s="8" customFormat="1" x14ac:dyDescent="0.3">
      <c r="E533" s="124"/>
      <c r="F533" s="125"/>
      <c r="G533" s="34"/>
      <c r="H533" s="34"/>
      <c r="K533" s="25"/>
      <c r="L533" s="26"/>
      <c r="M533" s="25"/>
    </row>
    <row r="534" spans="5:13" s="8" customFormat="1" x14ac:dyDescent="0.3">
      <c r="E534" s="124"/>
      <c r="F534" s="125"/>
      <c r="G534" s="34"/>
      <c r="H534" s="34"/>
      <c r="K534" s="25"/>
      <c r="L534" s="26"/>
      <c r="M534" s="25"/>
    </row>
    <row r="535" spans="5:13" s="8" customFormat="1" x14ac:dyDescent="0.3">
      <c r="E535" s="124"/>
      <c r="F535" s="125"/>
      <c r="G535" s="34"/>
      <c r="H535" s="34"/>
      <c r="K535" s="25"/>
      <c r="L535" s="26"/>
      <c r="M535" s="25"/>
    </row>
    <row r="536" spans="5:13" s="8" customFormat="1" x14ac:dyDescent="0.3">
      <c r="E536" s="124"/>
      <c r="F536" s="125"/>
      <c r="G536" s="34"/>
      <c r="H536" s="34"/>
      <c r="K536" s="25"/>
      <c r="L536" s="26"/>
      <c r="M536" s="25"/>
    </row>
    <row r="537" spans="5:13" s="8" customFormat="1" x14ac:dyDescent="0.3">
      <c r="E537" s="124"/>
      <c r="F537" s="125"/>
      <c r="G537" s="34"/>
      <c r="H537" s="34"/>
      <c r="K537" s="25"/>
      <c r="L537" s="26"/>
      <c r="M537" s="25"/>
    </row>
    <row r="538" spans="5:13" s="8" customFormat="1" x14ac:dyDescent="0.3">
      <c r="E538" s="124"/>
      <c r="F538" s="125"/>
      <c r="G538" s="34"/>
      <c r="H538" s="34"/>
      <c r="K538" s="25"/>
      <c r="L538" s="26"/>
      <c r="M538" s="25"/>
    </row>
    <row r="539" spans="5:13" s="8" customFormat="1" x14ac:dyDescent="0.3">
      <c r="E539" s="124"/>
      <c r="F539" s="125"/>
      <c r="G539" s="34"/>
      <c r="H539" s="34"/>
      <c r="K539" s="25"/>
      <c r="L539" s="26"/>
      <c r="M539" s="25"/>
    </row>
    <row r="540" spans="5:13" s="8" customFormat="1" x14ac:dyDescent="0.3">
      <c r="E540" s="124"/>
      <c r="F540" s="125"/>
      <c r="G540" s="34"/>
      <c r="H540" s="34"/>
      <c r="K540" s="25"/>
      <c r="L540" s="26"/>
      <c r="M540" s="25"/>
    </row>
    <row r="541" spans="5:13" s="8" customFormat="1" x14ac:dyDescent="0.3">
      <c r="E541" s="124"/>
      <c r="F541" s="125"/>
      <c r="G541" s="34"/>
      <c r="H541" s="34"/>
      <c r="K541" s="25"/>
      <c r="L541" s="26"/>
      <c r="M541" s="25"/>
    </row>
    <row r="542" spans="5:13" s="8" customFormat="1" x14ac:dyDescent="0.3">
      <c r="E542" s="124"/>
      <c r="F542" s="125"/>
      <c r="G542" s="34"/>
      <c r="H542" s="34"/>
      <c r="K542" s="25"/>
      <c r="L542" s="26"/>
      <c r="M542" s="25"/>
    </row>
    <row r="543" spans="5:13" s="8" customFormat="1" x14ac:dyDescent="0.3">
      <c r="E543" s="124"/>
      <c r="F543" s="125"/>
      <c r="G543" s="34"/>
      <c r="H543" s="34"/>
      <c r="K543" s="25"/>
      <c r="L543" s="26"/>
      <c r="M543" s="25"/>
    </row>
    <row r="544" spans="5:13" s="8" customFormat="1" x14ac:dyDescent="0.3">
      <c r="E544" s="124"/>
      <c r="F544" s="125"/>
      <c r="G544" s="34"/>
      <c r="H544" s="34"/>
      <c r="K544" s="25"/>
      <c r="L544" s="26"/>
      <c r="M544" s="25"/>
    </row>
    <row r="545" spans="5:13" s="8" customFormat="1" x14ac:dyDescent="0.3">
      <c r="E545" s="124"/>
      <c r="F545" s="125"/>
      <c r="G545" s="34"/>
      <c r="H545" s="34"/>
      <c r="K545" s="25"/>
      <c r="L545" s="26"/>
      <c r="M545" s="25"/>
    </row>
    <row r="546" spans="5:13" s="8" customFormat="1" x14ac:dyDescent="0.3">
      <c r="E546" s="124"/>
      <c r="F546" s="125"/>
      <c r="G546" s="34"/>
      <c r="H546" s="34"/>
      <c r="K546" s="25"/>
      <c r="L546" s="26"/>
      <c r="M546" s="25"/>
    </row>
    <row r="547" spans="5:13" s="8" customFormat="1" x14ac:dyDescent="0.3">
      <c r="E547" s="124"/>
      <c r="F547" s="125"/>
      <c r="G547" s="34"/>
      <c r="H547" s="34"/>
      <c r="K547" s="25"/>
      <c r="L547" s="26"/>
      <c r="M547" s="25"/>
    </row>
    <row r="548" spans="5:13" s="8" customFormat="1" x14ac:dyDescent="0.3">
      <c r="E548" s="124"/>
      <c r="F548" s="125"/>
      <c r="G548" s="34"/>
      <c r="H548" s="34"/>
      <c r="K548" s="25"/>
      <c r="L548" s="26"/>
      <c r="M548" s="25"/>
    </row>
    <row r="549" spans="5:13" s="8" customFormat="1" x14ac:dyDescent="0.3">
      <c r="E549" s="124"/>
      <c r="F549" s="125"/>
      <c r="G549" s="34"/>
      <c r="H549" s="34"/>
      <c r="K549" s="25"/>
      <c r="L549" s="26"/>
      <c r="M549" s="25"/>
    </row>
    <row r="550" spans="5:13" s="8" customFormat="1" x14ac:dyDescent="0.3">
      <c r="E550" s="124"/>
      <c r="F550" s="125"/>
      <c r="G550" s="34"/>
      <c r="H550" s="34"/>
      <c r="K550" s="25"/>
      <c r="L550" s="26"/>
      <c r="M550" s="25"/>
    </row>
    <row r="551" spans="5:13" s="8" customFormat="1" x14ac:dyDescent="0.3">
      <c r="E551" s="124"/>
      <c r="F551" s="125"/>
      <c r="G551" s="34"/>
      <c r="H551" s="34"/>
      <c r="K551" s="25"/>
      <c r="L551" s="26"/>
      <c r="M551" s="25"/>
    </row>
    <row r="552" spans="5:13" s="8" customFormat="1" x14ac:dyDescent="0.3">
      <c r="E552" s="124"/>
      <c r="F552" s="125"/>
      <c r="G552" s="34"/>
      <c r="H552" s="34"/>
      <c r="K552" s="25"/>
      <c r="L552" s="26"/>
      <c r="M552" s="25"/>
    </row>
    <row r="553" spans="5:13" s="8" customFormat="1" x14ac:dyDescent="0.3">
      <c r="E553" s="124"/>
      <c r="F553" s="125"/>
      <c r="G553" s="34"/>
      <c r="H553" s="34"/>
      <c r="K553" s="25"/>
      <c r="L553" s="26"/>
      <c r="M553" s="25"/>
    </row>
    <row r="554" spans="5:13" s="8" customFormat="1" x14ac:dyDescent="0.3">
      <c r="E554" s="124"/>
      <c r="F554" s="125"/>
      <c r="G554" s="34"/>
      <c r="H554" s="34"/>
      <c r="K554" s="25"/>
      <c r="L554" s="26"/>
      <c r="M554" s="25"/>
    </row>
    <row r="555" spans="5:13" s="8" customFormat="1" x14ac:dyDescent="0.3">
      <c r="E555" s="124"/>
      <c r="F555" s="125"/>
      <c r="G555" s="34"/>
      <c r="H555" s="34"/>
      <c r="K555" s="25"/>
      <c r="L555" s="26"/>
      <c r="M555" s="25"/>
    </row>
    <row r="556" spans="5:13" s="8" customFormat="1" x14ac:dyDescent="0.3">
      <c r="E556" s="124"/>
      <c r="F556" s="125"/>
      <c r="G556" s="34"/>
      <c r="H556" s="34"/>
      <c r="K556" s="25"/>
      <c r="L556" s="26"/>
      <c r="M556" s="25"/>
    </row>
    <row r="557" spans="5:13" s="8" customFormat="1" x14ac:dyDescent="0.3">
      <c r="E557" s="124"/>
      <c r="F557" s="125"/>
      <c r="G557" s="34"/>
      <c r="H557" s="34"/>
      <c r="K557" s="25"/>
      <c r="L557" s="26"/>
      <c r="M557" s="25"/>
    </row>
    <row r="558" spans="5:13" s="8" customFormat="1" x14ac:dyDescent="0.3">
      <c r="E558" s="124"/>
      <c r="F558" s="125"/>
      <c r="G558" s="34"/>
      <c r="H558" s="34"/>
      <c r="K558" s="25"/>
      <c r="L558" s="26"/>
      <c r="M558" s="25"/>
    </row>
    <row r="559" spans="5:13" s="8" customFormat="1" x14ac:dyDescent="0.3">
      <c r="E559" s="124"/>
      <c r="F559" s="125"/>
      <c r="G559" s="34"/>
      <c r="H559" s="34"/>
      <c r="K559" s="25"/>
      <c r="L559" s="26"/>
      <c r="M559" s="25"/>
    </row>
    <row r="560" spans="5:13" s="8" customFormat="1" x14ac:dyDescent="0.3">
      <c r="E560" s="124"/>
      <c r="F560" s="125"/>
      <c r="G560" s="34"/>
      <c r="H560" s="34"/>
      <c r="K560" s="25"/>
      <c r="L560" s="26"/>
      <c r="M560" s="25"/>
    </row>
    <row r="561" spans="5:13" s="8" customFormat="1" x14ac:dyDescent="0.3">
      <c r="E561" s="124"/>
      <c r="F561" s="125"/>
      <c r="G561" s="34"/>
      <c r="H561" s="34"/>
      <c r="K561" s="25"/>
      <c r="L561" s="26"/>
      <c r="M561" s="25"/>
    </row>
    <row r="562" spans="5:13" s="8" customFormat="1" x14ac:dyDescent="0.3">
      <c r="E562" s="124"/>
      <c r="F562" s="125"/>
      <c r="G562" s="34"/>
      <c r="H562" s="34"/>
      <c r="K562" s="25"/>
      <c r="L562" s="26"/>
      <c r="M562" s="25"/>
    </row>
    <row r="563" spans="5:13" s="8" customFormat="1" x14ac:dyDescent="0.3">
      <c r="E563" s="124"/>
      <c r="F563" s="125"/>
      <c r="G563" s="34"/>
      <c r="H563" s="34"/>
      <c r="K563" s="25"/>
      <c r="L563" s="26"/>
      <c r="M563" s="25"/>
    </row>
    <row r="564" spans="5:13" s="8" customFormat="1" x14ac:dyDescent="0.3">
      <c r="E564" s="124"/>
      <c r="F564" s="125"/>
      <c r="G564" s="34"/>
      <c r="H564" s="34"/>
      <c r="K564" s="25"/>
      <c r="L564" s="26"/>
      <c r="M564" s="25"/>
    </row>
    <row r="565" spans="5:13" s="8" customFormat="1" x14ac:dyDescent="0.3">
      <c r="E565" s="124"/>
      <c r="F565" s="125"/>
      <c r="G565" s="34"/>
      <c r="H565" s="34"/>
      <c r="K565" s="25"/>
      <c r="L565" s="26"/>
      <c r="M565" s="25"/>
    </row>
    <row r="566" spans="5:13" s="8" customFormat="1" x14ac:dyDescent="0.3">
      <c r="E566" s="124"/>
      <c r="F566" s="125"/>
      <c r="G566" s="34"/>
      <c r="H566" s="34"/>
      <c r="K566" s="25"/>
      <c r="L566" s="26"/>
      <c r="M566" s="25"/>
    </row>
    <row r="567" spans="5:13" s="8" customFormat="1" x14ac:dyDescent="0.3">
      <c r="E567" s="124"/>
      <c r="F567" s="125"/>
      <c r="G567" s="34"/>
      <c r="H567" s="34"/>
      <c r="K567" s="25"/>
      <c r="L567" s="26"/>
      <c r="M567" s="25"/>
    </row>
    <row r="568" spans="5:13" s="8" customFormat="1" x14ac:dyDescent="0.3">
      <c r="E568" s="124"/>
      <c r="F568" s="125"/>
      <c r="G568" s="34"/>
      <c r="H568" s="34"/>
      <c r="K568" s="25"/>
      <c r="L568" s="26"/>
      <c r="M568" s="25"/>
    </row>
    <row r="569" spans="5:13" s="8" customFormat="1" x14ac:dyDescent="0.3">
      <c r="E569" s="124"/>
      <c r="F569" s="125"/>
      <c r="G569" s="34"/>
      <c r="H569" s="34"/>
      <c r="K569" s="25"/>
      <c r="L569" s="26"/>
      <c r="M569" s="25"/>
    </row>
    <row r="570" spans="5:13" s="8" customFormat="1" x14ac:dyDescent="0.3">
      <c r="E570" s="124"/>
      <c r="F570" s="125"/>
      <c r="G570" s="34"/>
      <c r="H570" s="34"/>
      <c r="K570" s="25"/>
      <c r="L570" s="26"/>
      <c r="M570" s="25"/>
    </row>
    <row r="571" spans="5:13" s="8" customFormat="1" x14ac:dyDescent="0.3">
      <c r="E571" s="124"/>
      <c r="F571" s="125"/>
      <c r="G571" s="34"/>
      <c r="H571" s="34"/>
      <c r="K571" s="25"/>
      <c r="L571" s="26"/>
      <c r="M571" s="25"/>
    </row>
    <row r="572" spans="5:13" s="8" customFormat="1" x14ac:dyDescent="0.3">
      <c r="E572" s="124"/>
      <c r="F572" s="125"/>
      <c r="G572" s="34"/>
      <c r="H572" s="34"/>
      <c r="K572" s="25"/>
      <c r="L572" s="26"/>
      <c r="M572" s="25"/>
    </row>
    <row r="573" spans="5:13" s="8" customFormat="1" x14ac:dyDescent="0.3">
      <c r="E573" s="124"/>
      <c r="F573" s="125"/>
      <c r="G573" s="34"/>
      <c r="H573" s="34"/>
      <c r="K573" s="25"/>
      <c r="L573" s="26"/>
      <c r="M573" s="25"/>
    </row>
    <row r="574" spans="5:13" s="8" customFormat="1" x14ac:dyDescent="0.3">
      <c r="E574" s="124"/>
      <c r="F574" s="125"/>
      <c r="G574" s="34"/>
      <c r="H574" s="34"/>
      <c r="K574" s="25"/>
      <c r="L574" s="26"/>
      <c r="M574" s="25"/>
    </row>
    <row r="575" spans="5:13" s="8" customFormat="1" x14ac:dyDescent="0.3">
      <c r="E575" s="124"/>
      <c r="F575" s="125"/>
      <c r="G575" s="34"/>
      <c r="H575" s="34"/>
      <c r="K575" s="25"/>
      <c r="L575" s="26"/>
      <c r="M575" s="25"/>
    </row>
    <row r="576" spans="5:13" s="8" customFormat="1" x14ac:dyDescent="0.3">
      <c r="E576" s="124"/>
      <c r="F576" s="125"/>
      <c r="G576" s="34"/>
      <c r="H576" s="34"/>
      <c r="K576" s="25"/>
      <c r="L576" s="26"/>
      <c r="M576" s="25"/>
    </row>
    <row r="577" spans="5:13" s="8" customFormat="1" x14ac:dyDescent="0.3">
      <c r="E577" s="124"/>
      <c r="F577" s="125"/>
      <c r="G577" s="34"/>
      <c r="H577" s="34"/>
      <c r="K577" s="25"/>
      <c r="L577" s="26"/>
      <c r="M577" s="25"/>
    </row>
    <row r="578" spans="5:13" s="8" customFormat="1" x14ac:dyDescent="0.3">
      <c r="E578" s="124"/>
      <c r="F578" s="125"/>
      <c r="G578" s="34"/>
      <c r="H578" s="34"/>
      <c r="K578" s="25"/>
      <c r="L578" s="26"/>
      <c r="M578" s="25"/>
    </row>
    <row r="579" spans="5:13" s="8" customFormat="1" x14ac:dyDescent="0.3">
      <c r="E579" s="124"/>
      <c r="F579" s="125"/>
      <c r="G579" s="34"/>
      <c r="H579" s="34"/>
      <c r="K579" s="25"/>
      <c r="L579" s="26"/>
      <c r="M579" s="25"/>
    </row>
    <row r="580" spans="5:13" s="8" customFormat="1" x14ac:dyDescent="0.3">
      <c r="E580" s="124"/>
      <c r="F580" s="125"/>
      <c r="G580" s="34"/>
      <c r="H580" s="34"/>
      <c r="K580" s="25"/>
      <c r="L580" s="26"/>
      <c r="M580" s="25"/>
    </row>
    <row r="581" spans="5:13" s="8" customFormat="1" x14ac:dyDescent="0.3">
      <c r="E581" s="124"/>
      <c r="F581" s="125"/>
      <c r="G581" s="34"/>
      <c r="H581" s="34"/>
      <c r="K581" s="25"/>
      <c r="L581" s="26"/>
      <c r="M581" s="25"/>
    </row>
    <row r="582" spans="5:13" s="8" customFormat="1" x14ac:dyDescent="0.3">
      <c r="E582" s="124"/>
      <c r="F582" s="125"/>
      <c r="G582" s="34"/>
      <c r="H582" s="34"/>
      <c r="K582" s="25"/>
      <c r="L582" s="26"/>
      <c r="M582" s="25"/>
    </row>
    <row r="583" spans="5:13" s="8" customFormat="1" x14ac:dyDescent="0.3">
      <c r="E583" s="124"/>
      <c r="F583" s="125"/>
      <c r="G583" s="34"/>
      <c r="H583" s="34"/>
      <c r="K583" s="25"/>
      <c r="L583" s="26"/>
      <c r="M583" s="25"/>
    </row>
    <row r="584" spans="5:13" s="8" customFormat="1" x14ac:dyDescent="0.3">
      <c r="E584" s="124"/>
      <c r="F584" s="125"/>
      <c r="G584" s="34"/>
      <c r="H584" s="34"/>
      <c r="K584" s="25"/>
      <c r="L584" s="26"/>
      <c r="M584" s="25"/>
    </row>
    <row r="585" spans="5:13" s="8" customFormat="1" x14ac:dyDescent="0.3">
      <c r="E585" s="124"/>
      <c r="F585" s="125"/>
      <c r="G585" s="34"/>
      <c r="H585" s="34"/>
      <c r="K585" s="25"/>
      <c r="L585" s="26"/>
      <c r="M585" s="25"/>
    </row>
    <row r="586" spans="5:13" s="8" customFormat="1" x14ac:dyDescent="0.3">
      <c r="E586" s="124"/>
      <c r="F586" s="125"/>
      <c r="G586" s="34"/>
      <c r="H586" s="34"/>
      <c r="K586" s="25"/>
      <c r="L586" s="26"/>
      <c r="M586" s="25"/>
    </row>
    <row r="587" spans="5:13" s="8" customFormat="1" x14ac:dyDescent="0.3">
      <c r="E587" s="124"/>
      <c r="F587" s="125"/>
      <c r="G587" s="34"/>
      <c r="H587" s="34"/>
      <c r="K587" s="25"/>
      <c r="L587" s="26"/>
      <c r="M587" s="25"/>
    </row>
    <row r="588" spans="5:13" s="8" customFormat="1" x14ac:dyDescent="0.3">
      <c r="E588" s="124"/>
      <c r="F588" s="125"/>
      <c r="G588" s="34"/>
      <c r="H588" s="34"/>
      <c r="K588" s="25"/>
      <c r="L588" s="26"/>
      <c r="M588" s="25"/>
    </row>
    <row r="589" spans="5:13" s="8" customFormat="1" x14ac:dyDescent="0.3">
      <c r="E589" s="124"/>
      <c r="F589" s="125"/>
      <c r="G589" s="34"/>
      <c r="H589" s="34"/>
      <c r="K589" s="25"/>
      <c r="L589" s="26"/>
      <c r="M589" s="25"/>
    </row>
    <row r="590" spans="5:13" s="8" customFormat="1" x14ac:dyDescent="0.3">
      <c r="E590" s="124"/>
      <c r="F590" s="125"/>
      <c r="G590" s="34"/>
      <c r="H590" s="34"/>
      <c r="K590" s="25"/>
      <c r="L590" s="26"/>
      <c r="M590" s="25"/>
    </row>
  </sheetData>
  <mergeCells count="6">
    <mergeCell ref="A6:M6"/>
    <mergeCell ref="A1:M1"/>
    <mergeCell ref="A2:M2"/>
    <mergeCell ref="A3:M3"/>
    <mergeCell ref="A4:M4"/>
    <mergeCell ref="A5:M5"/>
  </mergeCells>
  <pageMargins left="0.25" right="0.25" top="0.75" bottom="0.75" header="0.3" footer="0.3"/>
  <pageSetup scale="73" fitToHeight="0" orientation="landscape" r:id="rId1"/>
  <headerFooter alignWithMargins="0">
    <oddFooter>&amp;L&amp;F</oddFooter>
  </headerFooter>
  <drawing r:id="rId2"/>
  <legacyDrawing r:id="rId3"/>
  <oleObjects>
    <mc:AlternateContent xmlns:mc="http://schemas.openxmlformats.org/markup-compatibility/2006">
      <mc:Choice Requires="x14">
        <oleObject progId="Document" dvAspect="DVASPECT_ICON" shapeId="2051" r:id="rId4">
          <objectPr defaultSize="0" r:id="rId5">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2051" r:id="rId4"/>
      </mc:Fallback>
    </mc:AlternateContent>
  </oleObjects>
  <extLst>
    <ext xmlns:x14="http://schemas.microsoft.com/office/spreadsheetml/2009/9/main" uri="{CCE6A557-97BC-4b89-ADB6-D9C93CAAB3DF}">
      <x14:dataValidations xmlns:xm="http://schemas.microsoft.com/office/excel/2006/main" count="1">
        <x14:dataValidation type="list" showInputMessage="1" showErrorMessage="1" xr:uid="{3830B255-D173-4DD5-ABBC-DAE9A385490E}">
          <x14:formula1>
            <xm:f>'Validation Data'!$A$2:$A$6</xm:f>
          </x14:formula1>
          <xm:sqref>G8:G240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00AB-D907-4AC4-9A6C-D78829BC6164}">
  <sheetPr>
    <tabColor rgb="FF40AEDB"/>
    <pageSetUpPr fitToPage="1"/>
  </sheetPr>
  <dimension ref="A1:G12"/>
  <sheetViews>
    <sheetView workbookViewId="0">
      <selection activeCell="B35" sqref="B35"/>
    </sheetView>
  </sheetViews>
  <sheetFormatPr defaultColWidth="8.85546875" defaultRowHeight="14.25" x14ac:dyDescent="0.25"/>
  <cols>
    <col min="1" max="1" width="57.7109375" style="70" customWidth="1"/>
    <col min="2" max="2" width="90.28515625" style="70" customWidth="1"/>
    <col min="3" max="3" width="19.140625" style="70" customWidth="1"/>
    <col min="4" max="4" width="20.7109375" style="70" customWidth="1"/>
    <col min="5" max="5" width="22.42578125" style="70" customWidth="1"/>
    <col min="6" max="6" width="16.42578125" style="70" customWidth="1"/>
    <col min="7" max="7" width="19.5703125" style="70" customWidth="1"/>
    <col min="8" max="16384" width="8.85546875" style="70"/>
  </cols>
  <sheetData>
    <row r="1" spans="1:7" ht="18.399999999999999" customHeight="1" x14ac:dyDescent="0.25">
      <c r="A1" s="144"/>
      <c r="B1" s="144"/>
      <c r="C1" s="144"/>
      <c r="D1" s="144"/>
      <c r="E1" s="144"/>
      <c r="F1" s="144"/>
      <c r="G1" s="144"/>
    </row>
    <row r="2" spans="1:7" ht="51" customHeight="1" x14ac:dyDescent="0.25">
      <c r="A2" s="138" t="s">
        <v>88</v>
      </c>
      <c r="B2" s="139"/>
      <c r="C2" s="139"/>
      <c r="D2" s="139"/>
      <c r="E2" s="139"/>
      <c r="F2" s="139"/>
      <c r="G2" s="140"/>
    </row>
    <row r="3" spans="1:7" ht="49.5" x14ac:dyDescent="0.25">
      <c r="A3" s="80" t="s">
        <v>45</v>
      </c>
      <c r="B3" s="81" t="s">
        <v>90</v>
      </c>
      <c r="C3" s="82" t="s">
        <v>86</v>
      </c>
      <c r="D3" s="83" t="s">
        <v>84</v>
      </c>
      <c r="E3" s="84" t="s">
        <v>44</v>
      </c>
      <c r="F3" s="84" t="s">
        <v>43</v>
      </c>
      <c r="G3" s="85" t="s">
        <v>42</v>
      </c>
    </row>
    <row r="4" spans="1:7" ht="16.5" x14ac:dyDescent="0.25">
      <c r="A4" s="108"/>
      <c r="B4" s="71"/>
      <c r="C4" s="72"/>
      <c r="D4" s="73"/>
      <c r="E4" s="74"/>
      <c r="F4" s="109">
        <f t="shared" ref="F4:F6" si="0">D4*(1-E4)*(1+0.75%)</f>
        <v>0</v>
      </c>
      <c r="G4" s="75">
        <f t="shared" ref="G4:G6" si="1">D4*(1-F4)*(1+0.75%)</f>
        <v>0</v>
      </c>
    </row>
    <row r="5" spans="1:7" ht="16.5" x14ac:dyDescent="0.25">
      <c r="A5" s="108"/>
      <c r="B5" s="71"/>
      <c r="C5" s="72"/>
      <c r="D5" s="73"/>
      <c r="E5" s="74"/>
      <c r="F5" s="109">
        <f t="shared" si="0"/>
        <v>0</v>
      </c>
      <c r="G5" s="75">
        <f t="shared" si="1"/>
        <v>0</v>
      </c>
    </row>
    <row r="6" spans="1:7" ht="16.5" x14ac:dyDescent="0.25">
      <c r="A6" s="108"/>
      <c r="B6" s="71"/>
      <c r="C6" s="72"/>
      <c r="D6" s="73"/>
      <c r="E6" s="74"/>
      <c r="F6" s="109">
        <f t="shared" si="0"/>
        <v>0</v>
      </c>
      <c r="G6" s="75">
        <f t="shared" si="1"/>
        <v>0</v>
      </c>
    </row>
    <row r="7" spans="1:7" ht="25.5" x14ac:dyDescent="0.25">
      <c r="A7" s="141" t="s">
        <v>41</v>
      </c>
      <c r="B7" s="142"/>
      <c r="C7" s="142"/>
      <c r="D7" s="142"/>
      <c r="E7" s="142"/>
      <c r="F7" s="142"/>
      <c r="G7" s="143"/>
    </row>
    <row r="8" spans="1:7" ht="33" x14ac:dyDescent="0.25">
      <c r="A8" s="86"/>
      <c r="B8" s="87" t="s">
        <v>40</v>
      </c>
      <c r="C8" s="88" t="s">
        <v>39</v>
      </c>
      <c r="D8" s="89" t="s">
        <v>85</v>
      </c>
      <c r="E8" s="88" t="s">
        <v>38</v>
      </c>
      <c r="F8" s="90" t="s">
        <v>37</v>
      </c>
      <c r="G8" s="91" t="s">
        <v>36</v>
      </c>
    </row>
    <row r="9" spans="1:7" ht="16.5" x14ac:dyDescent="0.3">
      <c r="A9" s="92"/>
      <c r="B9" s="76"/>
      <c r="C9" s="71"/>
      <c r="D9" s="77"/>
      <c r="E9" s="78"/>
      <c r="F9" s="78"/>
      <c r="G9" s="79"/>
    </row>
    <row r="10" spans="1:7" ht="16.5" x14ac:dyDescent="0.3">
      <c r="A10" s="92"/>
      <c r="B10" s="76"/>
      <c r="C10" s="71"/>
      <c r="D10" s="77"/>
      <c r="E10" s="78"/>
      <c r="F10" s="78"/>
      <c r="G10" s="79"/>
    </row>
    <row r="11" spans="1:7" ht="16.5" x14ac:dyDescent="0.3">
      <c r="A11" s="92"/>
      <c r="B11" s="76"/>
      <c r="C11" s="71"/>
      <c r="D11" s="77"/>
      <c r="E11" s="78"/>
      <c r="F11" s="78"/>
      <c r="G11" s="79"/>
    </row>
    <row r="12" spans="1:7" ht="16.5" x14ac:dyDescent="0.3">
      <c r="A12" s="92"/>
      <c r="B12" s="76"/>
      <c r="C12" s="71"/>
      <c r="D12" s="77"/>
      <c r="E12" s="78"/>
      <c r="F12" s="78"/>
      <c r="G12" s="79"/>
    </row>
  </sheetData>
  <mergeCells count="3">
    <mergeCell ref="A2:G2"/>
    <mergeCell ref="A7:G7"/>
    <mergeCell ref="A1:G1"/>
  </mergeCells>
  <pageMargins left="0.7" right="0.7" top="0.75" bottom="0.75" header="0.3" footer="0.3"/>
  <pageSetup scale="9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8C09-4951-43B9-AD70-07E8BC59DBB1}">
  <sheetPr>
    <tabColor rgb="FFFFC000"/>
    <pageSetUpPr fitToPage="1"/>
  </sheetPr>
  <dimension ref="A1:D22"/>
  <sheetViews>
    <sheetView showGridLines="0" zoomScale="90" zoomScaleNormal="90" workbookViewId="0">
      <selection activeCell="D3" sqref="D3"/>
    </sheetView>
  </sheetViews>
  <sheetFormatPr defaultColWidth="9.140625" defaultRowHeight="12.75" x14ac:dyDescent="0.2"/>
  <cols>
    <col min="1" max="1" width="34.7109375" style="1" customWidth="1"/>
    <col min="2" max="2" width="34.42578125" style="1" customWidth="1"/>
    <col min="3" max="3" width="28.140625" style="1" customWidth="1"/>
    <col min="4" max="4" width="24.140625" style="1" bestFit="1" customWidth="1"/>
    <col min="5" max="16384" width="9.140625" style="1"/>
  </cols>
  <sheetData>
    <row r="1" spans="1:4" ht="33.75" customHeight="1" x14ac:dyDescent="0.2">
      <c r="A1" s="145" t="s">
        <v>97</v>
      </c>
      <c r="B1" s="146"/>
      <c r="C1" s="146"/>
      <c r="D1" s="147"/>
    </row>
    <row r="2" spans="1:4" s="5" customFormat="1" ht="23.25" customHeight="1" x14ac:dyDescent="0.2">
      <c r="A2" s="93" t="s">
        <v>10</v>
      </c>
      <c r="B2" s="93" t="s">
        <v>31</v>
      </c>
      <c r="C2" s="93" t="s">
        <v>13</v>
      </c>
      <c r="D2" s="93" t="s">
        <v>19</v>
      </c>
    </row>
    <row r="3" spans="1:4" s="2" customFormat="1" ht="15" x14ac:dyDescent="0.2">
      <c r="A3" s="95" t="s">
        <v>32</v>
      </c>
      <c r="B3" s="96" t="s">
        <v>21</v>
      </c>
      <c r="C3" s="96" t="s">
        <v>15</v>
      </c>
      <c r="D3" s="97" t="s">
        <v>28</v>
      </c>
    </row>
    <row r="4" spans="1:4" s="2" customFormat="1" ht="15" x14ac:dyDescent="0.2">
      <c r="A4" s="95" t="s">
        <v>32</v>
      </c>
      <c r="B4" s="96" t="s">
        <v>22</v>
      </c>
      <c r="C4" s="96" t="s">
        <v>15</v>
      </c>
      <c r="D4" s="97" t="s">
        <v>29</v>
      </c>
    </row>
    <row r="5" spans="1:4" s="2" customFormat="1" ht="15" x14ac:dyDescent="0.2">
      <c r="A5" s="6"/>
      <c r="B5" s="3"/>
      <c r="C5" s="3"/>
      <c r="D5" s="4"/>
    </row>
    <row r="6" spans="1:4" s="2" customFormat="1" ht="15" x14ac:dyDescent="0.2">
      <c r="A6" s="6"/>
      <c r="B6" s="99"/>
      <c r="C6" s="3"/>
      <c r="D6" s="4"/>
    </row>
    <row r="7" spans="1:4" s="2" customFormat="1" ht="15" x14ac:dyDescent="0.2">
      <c r="A7" s="6"/>
      <c r="B7" s="3"/>
      <c r="C7" s="3"/>
      <c r="D7" s="3"/>
    </row>
    <row r="8" spans="1:4" s="2" customFormat="1" ht="15" x14ac:dyDescent="0.2">
      <c r="A8" s="6"/>
      <c r="B8" s="3"/>
      <c r="C8" s="3"/>
      <c r="D8" s="3"/>
    </row>
    <row r="9" spans="1:4" s="2" customFormat="1" ht="22.5" customHeight="1" x14ac:dyDescent="0.2">
      <c r="A9" s="93" t="s">
        <v>10</v>
      </c>
      <c r="B9" s="93" t="s">
        <v>18</v>
      </c>
      <c r="C9" s="93" t="s">
        <v>13</v>
      </c>
      <c r="D9" s="93" t="s">
        <v>19</v>
      </c>
    </row>
    <row r="10" spans="1:4" s="2" customFormat="1" ht="15" x14ac:dyDescent="0.2">
      <c r="A10" s="95" t="s">
        <v>33</v>
      </c>
      <c r="B10" s="96" t="s">
        <v>14</v>
      </c>
      <c r="C10" s="94" t="s">
        <v>20</v>
      </c>
      <c r="D10" s="97" t="s">
        <v>28</v>
      </c>
    </row>
    <row r="11" spans="1:4" s="2" customFormat="1" ht="15" x14ac:dyDescent="0.2">
      <c r="A11" s="95" t="s">
        <v>33</v>
      </c>
      <c r="B11" s="96" t="s">
        <v>17</v>
      </c>
      <c r="C11" s="94" t="s">
        <v>20</v>
      </c>
      <c r="D11" s="97" t="s">
        <v>29</v>
      </c>
    </row>
    <row r="12" spans="1:4" s="2" customFormat="1" ht="15" x14ac:dyDescent="0.2">
      <c r="A12" s="6"/>
      <c r="B12" s="3"/>
      <c r="C12" s="3"/>
      <c r="D12" s="3"/>
    </row>
    <row r="13" spans="1:4" ht="15" x14ac:dyDescent="0.2">
      <c r="A13" s="7"/>
      <c r="B13" s="3"/>
      <c r="C13" s="3"/>
      <c r="D13" s="3"/>
    </row>
    <row r="14" spans="1:4" ht="15" x14ac:dyDescent="0.2">
      <c r="A14" s="7"/>
      <c r="B14" s="3"/>
      <c r="C14" s="3"/>
      <c r="D14" s="3"/>
    </row>
    <row r="15" spans="1:4" ht="15" x14ac:dyDescent="0.2">
      <c r="A15" s="7"/>
      <c r="B15" s="3"/>
      <c r="C15" s="3"/>
      <c r="D15" s="3"/>
    </row>
    <row r="16" spans="1:4" s="2" customFormat="1" ht="22.5" customHeight="1" x14ac:dyDescent="0.2">
      <c r="A16" s="93" t="s">
        <v>10</v>
      </c>
      <c r="B16" s="93" t="s">
        <v>23</v>
      </c>
      <c r="C16" s="93" t="s">
        <v>13</v>
      </c>
      <c r="D16" s="93" t="s">
        <v>19</v>
      </c>
    </row>
    <row r="17" spans="1:4" s="2" customFormat="1" ht="15" x14ac:dyDescent="0.2">
      <c r="A17" s="95" t="s">
        <v>32</v>
      </c>
      <c r="B17" s="98" t="s">
        <v>25</v>
      </c>
      <c r="C17" s="94" t="s">
        <v>24</v>
      </c>
      <c r="D17" s="97" t="s">
        <v>28</v>
      </c>
    </row>
    <row r="18" spans="1:4" s="2" customFormat="1" ht="15" x14ac:dyDescent="0.2">
      <c r="A18" s="95" t="s">
        <v>32</v>
      </c>
      <c r="B18" s="98" t="s">
        <v>26</v>
      </c>
      <c r="C18" s="94" t="s">
        <v>24</v>
      </c>
      <c r="D18" s="97" t="s">
        <v>29</v>
      </c>
    </row>
    <row r="19" spans="1:4" s="2" customFormat="1" ht="15" x14ac:dyDescent="0.2">
      <c r="A19" s="95" t="s">
        <v>32</v>
      </c>
      <c r="B19" s="98" t="s">
        <v>27</v>
      </c>
      <c r="C19" s="94" t="s">
        <v>24</v>
      </c>
      <c r="D19" s="97" t="s">
        <v>30</v>
      </c>
    </row>
    <row r="20" spans="1:4" ht="15" x14ac:dyDescent="0.2">
      <c r="A20" s="7"/>
      <c r="B20" s="3"/>
      <c r="C20" s="3"/>
      <c r="D20" s="3"/>
    </row>
    <row r="21" spans="1:4" ht="15" x14ac:dyDescent="0.2">
      <c r="A21" s="7"/>
      <c r="B21" s="3"/>
      <c r="C21" s="3"/>
      <c r="D21" s="3"/>
    </row>
    <row r="22" spans="1:4" ht="15" x14ac:dyDescent="0.2">
      <c r="A22" s="7"/>
      <c r="B22" s="3"/>
      <c r="C22" s="3"/>
      <c r="D22" s="3"/>
    </row>
  </sheetData>
  <mergeCells count="1">
    <mergeCell ref="A1:D1"/>
  </mergeCells>
  <phoneticPr fontId="8" type="noConversion"/>
  <pageMargins left="0.25" right="0.25" top="0.75" bottom="0.75" header="0.3" footer="0.3"/>
  <pageSetup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98DD0-B64A-41F6-B77C-DC3B50B024D7}">
  <sheetPr>
    <tabColor rgb="FF46E66C"/>
  </sheetPr>
  <dimension ref="A1:B6"/>
  <sheetViews>
    <sheetView zoomScale="190" zoomScaleNormal="190" workbookViewId="0">
      <selection activeCell="B9" sqref="B9"/>
    </sheetView>
  </sheetViews>
  <sheetFormatPr defaultRowHeight="12.75" x14ac:dyDescent="0.2"/>
  <cols>
    <col min="1" max="1" width="33.7109375" customWidth="1"/>
    <col min="2" max="2" width="22.28515625" bestFit="1" customWidth="1"/>
  </cols>
  <sheetData>
    <row r="1" spans="1:2" x14ac:dyDescent="0.2">
      <c r="B1" t="s">
        <v>71</v>
      </c>
    </row>
    <row r="2" spans="1:2" ht="15" x14ac:dyDescent="0.2">
      <c r="A2" s="33" t="s">
        <v>47</v>
      </c>
    </row>
    <row r="3" spans="1:2" ht="15" x14ac:dyDescent="0.2">
      <c r="A3" s="33" t="s">
        <v>67</v>
      </c>
      <c r="B3" t="s">
        <v>70</v>
      </c>
    </row>
    <row r="4" spans="1:2" ht="15" x14ac:dyDescent="0.2">
      <c r="A4" s="33" t="s">
        <v>68</v>
      </c>
    </row>
    <row r="5" spans="1:2" ht="15" x14ac:dyDescent="0.2">
      <c r="A5" s="33" t="s">
        <v>53</v>
      </c>
    </row>
    <row r="6" spans="1:2" ht="15" x14ac:dyDescent="0.2">
      <c r="A6" s="33" t="s">
        <v>69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A379F120E4D34C900B1F9CBF9F4A6C" ma:contentTypeVersion="12" ma:contentTypeDescription="Create a new document." ma:contentTypeScope="" ma:versionID="e9e62c69b3744a17ee3f895d6a2e2a05">
  <xsd:schema xmlns:xsd="http://www.w3.org/2001/XMLSchema" xmlns:xs="http://www.w3.org/2001/XMLSchema" xmlns:p="http://schemas.microsoft.com/office/2006/metadata/properties" xmlns:ns2="d49607df-62b1-44c8-ae05-f867bd447054" xmlns:ns3="50d79ad7-2b78-4009-91b3-4c78fdfa03df" xmlns:ns4="32dfd837-a515-47de-a0ad-bb9dd77d3969" targetNamespace="http://schemas.microsoft.com/office/2006/metadata/properties" ma:root="true" ma:fieldsID="c3bf233b77adf15efec2d39c9aa65ee3" ns2:_="" ns3:_="" ns4:_="">
    <xsd:import namespace="d49607df-62b1-44c8-ae05-f867bd447054"/>
    <xsd:import namespace="50d79ad7-2b78-4009-91b3-4c78fdfa03df"/>
    <xsd:import namespace="32dfd837-a515-47de-a0ad-bb9dd77d3969"/>
    <xsd:element name="properties">
      <xsd:complexType>
        <xsd:sequence>
          <xsd:element name="documentManagement">
            <xsd:complexType>
              <xsd:all>
                <xsd:element ref="ns2:SolicitationNumber" minOccurs="0"/>
                <xsd:element ref="ns2:FileExt" minOccurs="0"/>
                <xsd:element ref="ns2:SubmissionId" minOccurs="0"/>
                <xsd:element ref="ns2:DocType" minOccurs="0"/>
                <xsd:element ref="ns2:ContentVersionUrl" minOccurs="0"/>
                <xsd:element ref="ns2:VendorName" minOccurs="0"/>
                <xsd:element ref="ns2:ResponseSalesforceId" minOccurs="0"/>
                <xsd:element ref="ns2:VendorSalesforceId" minOccurs="0"/>
                <xsd:element ref="ns3:ContractModel" minOccurs="0"/>
                <xsd:element ref="ns4:Contract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607df-62b1-44c8-ae05-f867bd447054" elementFormDefault="qualified">
    <xsd:import namespace="http://schemas.microsoft.com/office/2006/documentManagement/types"/>
    <xsd:import namespace="http://schemas.microsoft.com/office/infopath/2007/PartnerControls"/>
    <xsd:element name="SolicitationNumber" ma:index="8" nillable="true" ma:displayName="Solicitation Number" ma:description="Unique ID of the solicitation the document is associated with." ma:internalName="SolicitationNumber">
      <xsd:simpleType>
        <xsd:restriction base="dms:Text"/>
      </xsd:simpleType>
    </xsd:element>
    <xsd:element name="FileExt" ma:index="9" nillable="true" ma:displayName="File Ext" ma:internalName="FileExt">
      <xsd:simpleType>
        <xsd:restriction base="dms:Text">
          <xsd:maxLength value="255"/>
        </xsd:restriction>
      </xsd:simpleType>
    </xsd:element>
    <xsd:element name="SubmissionId" ma:index="10" nillable="true" ma:displayName="Submission Id" ma:internalName="SubmissionId">
      <xsd:simpleType>
        <xsd:restriction base="dms:Text">
          <xsd:maxLength value="255"/>
        </xsd:restriction>
      </xsd:simpleType>
    </xsd:element>
    <xsd:element name="DocType" ma:index="11" nillable="true" ma:displayName="Doc Type" ma:default="Contract Document" ma:format="Dropdown" ma:internalName="DocType">
      <xsd:simpleType>
        <xsd:union memberTypes="dms:Text">
          <xsd:simpleType>
            <xsd:restriction base="dms:Choice">
              <xsd:enumeration value="Contract Document"/>
              <xsd:enumeration value="Correspondence"/>
              <xsd:enumeration value="Cost Avoidance"/>
              <xsd:enumeration value="Exception Matrix"/>
              <xsd:enumeration value="Exhibit A – Vendor Information Form"/>
              <xsd:enumeration value="Exhibit B – Vendor History and Experience"/>
              <xsd:enumeration value="Exhibit C – Contract Marketing and Support Plan"/>
              <xsd:enumeration value="HUB Subcontracting Plan"/>
              <xsd:enumeration value="Manufacturer Authorization Letter"/>
              <xsd:enumeration value="Non-Disclosure Agreement"/>
              <xsd:enumeration value="Pricing Sheet"/>
              <xsd:enumeration value="Respondent Release of Liability for Reference"/>
              <xsd:enumeration value="Service agreements, etc."/>
              <xsd:enumeration value="Vendor Response"/>
              <xsd:enumeration value="Vendor Status Check"/>
              <xsd:enumeration value="Vendor’s Canceled Contract"/>
              <xsd:enumeration value="Working/Backup"/>
            </xsd:restriction>
          </xsd:simpleType>
        </xsd:union>
      </xsd:simpleType>
    </xsd:element>
    <xsd:element name="ContentVersionUrl" ma:index="12" nillable="true" ma:displayName="Content Version Url" ma:internalName="ContentVersionUrl">
      <xsd:simpleType>
        <xsd:restriction base="dms:Text">
          <xsd:maxLength value="255"/>
        </xsd:restriction>
      </xsd:simpleType>
    </xsd:element>
    <xsd:element name="VendorName" ma:index="13" nillable="true" ma:displayName="Vendor Name" ma:internalName="VendorName">
      <xsd:simpleType>
        <xsd:restriction base="dms:Text">
          <xsd:maxLength value="255"/>
        </xsd:restriction>
      </xsd:simpleType>
    </xsd:element>
    <xsd:element name="ResponseSalesforceId" ma:index="14" nillable="true" ma:displayName="Response Salesforce Id" ma:internalName="ResponseSalesforceId">
      <xsd:simpleType>
        <xsd:restriction base="dms:Text">
          <xsd:maxLength value="255"/>
        </xsd:restriction>
      </xsd:simpleType>
    </xsd:element>
    <xsd:element name="VendorSalesforceId" ma:index="15" nillable="true" ma:displayName="Vendor Salesforce Id" ma:internalName="VendorSalesforce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9ad7-2b78-4009-91b3-4c78fdfa03df" elementFormDefault="qualified">
    <xsd:import namespace="http://schemas.microsoft.com/office/2006/documentManagement/types"/>
    <xsd:import namespace="http://schemas.microsoft.com/office/infopath/2007/PartnerControls"/>
    <xsd:element name="ContractModel" ma:index="16" nillable="true" ma:displayName="Contract Model" ma:internalName="ContractMode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dfd837-a515-47de-a0ad-bb9dd77d3969" elementFormDefault="qualified">
    <xsd:import namespace="http://schemas.microsoft.com/office/2006/documentManagement/types"/>
    <xsd:import namespace="http://schemas.microsoft.com/office/infopath/2007/PartnerControls"/>
    <xsd:element name="ContractNumber" ma:index="19" nillable="true" ma:displayName="Contract Number" ma:internalName="Contract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leExt xmlns="d49607df-62b1-44c8-ae05-f867bd447054" xsi:nil="true"/>
    <VendorName xmlns="d49607df-62b1-44c8-ae05-f867bd447054">Critical Start, Inc.</VendorName>
    <ContractNumber xmlns="32dfd837-a515-47de-a0ad-bb9dd77d3969">DIR-CPO-4851</ContractNumber>
    <ContractModel xmlns="50d79ad7-2b78-4009-91b3-4c78fdfa03df" xsi:nil="true"/>
    <VendorSalesforceId xmlns="d49607df-62b1-44c8-ae05-f867bd447054" xsi:nil="true"/>
    <ContentVersionUrl xmlns="d49607df-62b1-44c8-ae05-f867bd447054" xsi:nil="true"/>
    <ResponseSalesforceId xmlns="d49607df-62b1-44c8-ae05-f867bd447054">a3ot00000006fPnAAI</ResponseSalesforceId>
    <SolicitationNumber xmlns="d49607df-62b1-44c8-ae05-f867bd447054">DIR-CPO-TMP-550</SolicitationNumber>
    <SubmissionId xmlns="d49607df-62b1-44c8-ae05-f867bd447054">1332</SubmissionId>
    <DocType xmlns="d49607df-62b1-44c8-ae05-f867bd447054">Contract Document</Doc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A1EEBB-98F6-4111-8123-AB7418E23D2C}"/>
</file>

<file path=customXml/itemProps2.xml><?xml version="1.0" encoding="utf-8"?>
<ds:datastoreItem xmlns:ds="http://schemas.openxmlformats.org/officeDocument/2006/customXml" ds:itemID="{F58C63C5-42E9-4D7A-9F7B-EB9F5892D877}">
  <ds:schemaRefs>
    <ds:schemaRef ds:uri="http://schemas.microsoft.com/office/2006/documentManagement/types"/>
    <ds:schemaRef ds:uri="d49607df-62b1-44c8-ae05-f867bd447054"/>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 ds:uri="a55b0f2e-2388-4c44-8677-c9cfc368042c"/>
  </ds:schemaRefs>
</ds:datastoreItem>
</file>

<file path=customXml/itemProps3.xml><?xml version="1.0" encoding="utf-8"?>
<ds:datastoreItem xmlns:ds="http://schemas.openxmlformats.org/officeDocument/2006/customXml" ds:itemID="{B8A20278-0387-4981-B48A-B1AD6F7015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 Instructions</vt:lpstr>
      <vt:lpstr>2. Products </vt:lpstr>
      <vt:lpstr>3. Services</vt:lpstr>
      <vt:lpstr>4. Volume Disc</vt:lpstr>
      <vt:lpstr>Validation Data</vt:lpstr>
      <vt:lpstr>'1. Instructions'!Print_Area</vt:lpstr>
      <vt:lpstr>'2. Products '!Print_Area</vt:lpstr>
      <vt:lpstr>'4. Volume Disc'!Print_Area</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Package 2 - Pricing Sheet Template</dc:title>
  <dc:creator>Tamra Gilbert</dc:creator>
  <cp:lastModifiedBy>Tx One Source</cp:lastModifiedBy>
  <cp:lastPrinted>2019-10-14T21:58:38Z</cp:lastPrinted>
  <dcterms:created xsi:type="dcterms:W3CDTF">2003-08-15T19:24:57Z</dcterms:created>
  <dcterms:modified xsi:type="dcterms:W3CDTF">2021-11-22T17:55:13Z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0x01010013A379F120E4D34C900B1F9CBF9F4A6C</vt:lpwstr>
  </property>
  <property fmtid="{D5CDD505-2E9C-101B-9397-08002B2CF9AE}" pid="3" name="_docset_NoMedatataSyncRequired">
    <vt:lpwstr>False</vt:lpwstr>
  </property>
  <property fmtid="{D5CDD505-2E9C-101B-9397-08002B2CF9AE}" pid="4" name="SolicitationDocumentType">
    <vt:lpwstr/>
  </property>
</Properties>
</file>