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spy 2000_04_01 - 2013_03_31 - S" sheetId="2" r:id="rId5"/>
    <sheet name="spy 2000_04_01 - 2013_03_31 (do" sheetId="3" r:id="rId6"/>
    <sheet name="spy 2000_04_01 - 2013_03_31 (d1" sheetId="4" r:id="rId7"/>
    <sheet name="spy 1997_03_01 - 2009_02_31 - S" sheetId="5" r:id="rId8"/>
    <sheet name="spy 1997_03_01 - 2009_02_31 (do" sheetId="6" r:id="rId9"/>
    <sheet name="spy 1997_03_01 - 2009_02_31 (d1" sheetId="7" r:id="rId10"/>
    <sheet name="spy 2000_04_01 - 2021_03_31 - S" sheetId="8" r:id="rId11"/>
    <sheet name="spy 2008_11_01 - 2021_10_31 - S" sheetId="9" r:id="rId12"/>
    <sheet name="spy 2008_11 - 2021_10 - SPY" sheetId="10" r:id="rId13"/>
  </sheets>
</workbook>
</file>

<file path=xl/sharedStrings.xml><?xml version="1.0" encoding="utf-8"?>
<sst xmlns="http://schemas.openxmlformats.org/spreadsheetml/2006/main" uniqueCount="2084">
  <si>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</si>
  <si>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</si>
  <si>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</si>
  <si>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</si>
  <si>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spy 2000/04/01 - 2013/03/31</t>
  </si>
  <si>
    <t>SPY</t>
  </si>
  <si>
    <t>spy 2000_04_01 - 2013_03_31 - S</t>
  </si>
  <si>
    <t>Date</t>
  </si>
  <si>
    <t>Open</t>
  </si>
  <si>
    <t>High</t>
  </si>
  <si>
    <t>Low</t>
  </si>
  <si>
    <t>Close</t>
  </si>
  <si>
    <t>Adj Close</t>
  </si>
  <si>
    <t>Volume</t>
  </si>
  <si>
    <t>100/month</t>
  </si>
  <si>
    <t>300 every 3 months</t>
  </si>
  <si>
    <t>600 every 6 months</t>
  </si>
  <si>
    <t>1200 once a year</t>
  </si>
  <si>
    <t>2000-04-01</t>
  </si>
  <si>
    <t>150,125000</t>
  </si>
  <si>
    <t>153,109375</t>
  </si>
  <si>
    <t>133,500000</t>
  </si>
  <si>
    <t>145,093750</t>
  </si>
  <si>
    <t>97,211998</t>
  </si>
  <si>
    <t>2000-05-01</t>
  </si>
  <si>
    <t>146,562500</t>
  </si>
  <si>
    <t>148,484375</t>
  </si>
  <si>
    <t>136,500000</t>
  </si>
  <si>
    <t>142,812500</t>
  </si>
  <si>
    <t>95,683601</t>
  </si>
  <si>
    <t>2000-06-01</t>
  </si>
  <si>
    <t>143,687500</t>
  </si>
  <si>
    <t>149,156250</t>
  </si>
  <si>
    <t>143,000000</t>
  </si>
  <si>
    <t>145,281250</t>
  </si>
  <si>
    <t>97,337662</t>
  </si>
  <si>
    <t>2000-07-01</t>
  </si>
  <si>
    <t>145,437500</t>
  </si>
  <si>
    <t>151,984375</t>
  </si>
  <si>
    <t>141,515625</t>
  </si>
  <si>
    <t>96,034782</t>
  </si>
  <si>
    <t>2000-08-01</t>
  </si>
  <si>
    <t>143,625000</t>
  </si>
  <si>
    <t>153,093750</t>
  </si>
  <si>
    <t>142,625000</t>
  </si>
  <si>
    <t>152,343750</t>
  </si>
  <si>
    <t>102,309814</t>
  </si>
  <si>
    <t>2000-09-01</t>
  </si>
  <si>
    <t>153,250000</t>
  </si>
  <si>
    <t>153,593750</t>
  </si>
  <si>
    <t>142,125000</t>
  </si>
  <si>
    <t>96,454544</t>
  </si>
  <si>
    <t>2000-10-01</t>
  </si>
  <si>
    <t>144,281250</t>
  </si>
  <si>
    <t>145,750000</t>
  </si>
  <si>
    <t>130,156250</t>
  </si>
  <si>
    <t>142,953125</t>
  </si>
  <si>
    <t>96,244507</t>
  </si>
  <si>
    <t>2000-11-01</t>
  </si>
  <si>
    <t>142,250000</t>
  </si>
  <si>
    <t>144,296875</t>
  </si>
  <si>
    <t>129,750000</t>
  </si>
  <si>
    <t>132,281250</t>
  </si>
  <si>
    <t>89,059616</t>
  </si>
  <si>
    <t>2000-12-01</t>
  </si>
  <si>
    <t>133,187500</t>
  </si>
  <si>
    <t>139,562500</t>
  </si>
  <si>
    <t>125,531250</t>
  </si>
  <si>
    <t>131,187500</t>
  </si>
  <si>
    <t>88,323219</t>
  </si>
  <si>
    <t>2001-01-01</t>
  </si>
  <si>
    <t>132,000000</t>
  </si>
  <si>
    <t>138,699997</t>
  </si>
  <si>
    <t>127,562500</t>
  </si>
  <si>
    <t>137,020004</t>
  </si>
  <si>
    <t>92,532951</t>
  </si>
  <si>
    <t>2001-02-01</t>
  </si>
  <si>
    <t>137,100006</t>
  </si>
  <si>
    <t>137,990005</t>
  </si>
  <si>
    <t>121,800003</t>
  </si>
  <si>
    <t>123,949997</t>
  </si>
  <si>
    <t>83,706451</t>
  </si>
  <si>
    <t>2001-03-01</t>
  </si>
  <si>
    <t>124,050003</t>
  </si>
  <si>
    <t>127,750000</t>
  </si>
  <si>
    <t>108,040001</t>
  </si>
  <si>
    <t>116,690002</t>
  </si>
  <si>
    <t>78,803596</t>
  </si>
  <si>
    <t>2001-04-01</t>
  </si>
  <si>
    <t>116,300003</t>
  </si>
  <si>
    <t>127,269997</t>
  </si>
  <si>
    <t>109,300003</t>
  </si>
  <si>
    <t>126,660004</t>
  </si>
  <si>
    <t>85,766846</t>
  </si>
  <si>
    <t>2001-05-01</t>
  </si>
  <si>
    <t>125,070000</t>
  </si>
  <si>
    <t>132,089996</t>
  </si>
  <si>
    <t>123,440002</t>
  </si>
  <si>
    <t>125,949997</t>
  </si>
  <si>
    <t>85,286110</t>
  </si>
  <si>
    <t>2001-06-01</t>
  </si>
  <si>
    <t>126,199997</t>
  </si>
  <si>
    <t>129,229996</t>
  </si>
  <si>
    <t>120,400002</t>
  </si>
  <si>
    <t>122,599998</t>
  </si>
  <si>
    <t>83,017662</t>
  </si>
  <si>
    <t>2001-07-01</t>
  </si>
  <si>
    <t>122,800003</t>
  </si>
  <si>
    <t>124,320000</t>
  </si>
  <si>
    <t>116,750000</t>
  </si>
  <si>
    <t>121,349998</t>
  </si>
  <si>
    <t>82,404961</t>
  </si>
  <si>
    <t>2001-08-01</t>
  </si>
  <si>
    <t>121,970001</t>
  </si>
  <si>
    <t>123,250000</t>
  </si>
  <si>
    <t>112,040001</t>
  </si>
  <si>
    <t>114,150002</t>
  </si>
  <si>
    <t>77,515686</t>
  </si>
  <si>
    <t>2001-09-01</t>
  </si>
  <si>
    <t>113,849998</t>
  </si>
  <si>
    <t>116,169998</t>
  </si>
  <si>
    <t>93,800003</t>
  </si>
  <si>
    <t>104,440002</t>
  </si>
  <si>
    <t>70,921913</t>
  </si>
  <si>
    <t>2001-10-01</t>
  </si>
  <si>
    <t>103,900002</t>
  </si>
  <si>
    <t>111,790001</t>
  </si>
  <si>
    <t>102,830002</t>
  </si>
  <si>
    <t>105,800003</t>
  </si>
  <si>
    <t>72,115028</t>
  </si>
  <si>
    <t>2001-11-01</t>
  </si>
  <si>
    <t>106,599998</t>
  </si>
  <si>
    <t>116,900002</t>
  </si>
  <si>
    <t>105,699997</t>
  </si>
  <si>
    <t>114,050003</t>
  </si>
  <si>
    <t>77,738327</t>
  </si>
  <si>
    <t>2001-12-01</t>
  </si>
  <si>
    <t>113,650002</t>
  </si>
  <si>
    <t>118,000000</t>
  </si>
  <si>
    <t>112,000000</t>
  </si>
  <si>
    <t>114,300003</t>
  </si>
  <si>
    <t>77,908745</t>
  </si>
  <si>
    <t>2002-01-01</t>
  </si>
  <si>
    <t>115,110001</t>
  </si>
  <si>
    <t>117,989998</t>
  </si>
  <si>
    <t>108,400002</t>
  </si>
  <si>
    <t>113,180000</t>
  </si>
  <si>
    <t>77,410713</t>
  </si>
  <si>
    <t>2002-02-01</t>
  </si>
  <si>
    <t>113,089996</t>
  </si>
  <si>
    <t>113,300003</t>
  </si>
  <si>
    <t>107,820000</t>
  </si>
  <si>
    <t>111,150002</t>
  </si>
  <si>
    <t>76,022293</t>
  </si>
  <si>
    <t>2002-03-01</t>
  </si>
  <si>
    <t>111,720001</t>
  </si>
  <si>
    <t>117,900002</t>
  </si>
  <si>
    <t>111,510002</t>
  </si>
  <si>
    <t>114,519997</t>
  </si>
  <si>
    <t>78,327225</t>
  </si>
  <si>
    <t>2002-04-01</t>
  </si>
  <si>
    <t>114,230003</t>
  </si>
  <si>
    <t>115,099998</t>
  </si>
  <si>
    <t>106,629997</t>
  </si>
  <si>
    <t>107,860001</t>
  </si>
  <si>
    <t>73,983345</t>
  </si>
  <si>
    <t>2002-05-01</t>
  </si>
  <si>
    <t>107,970001</t>
  </si>
  <si>
    <t>111,250000</t>
  </si>
  <si>
    <t>104,900002</t>
  </si>
  <si>
    <t>107,220001</t>
  </si>
  <si>
    <t>73,544357</t>
  </si>
  <si>
    <t>2002-06-01</t>
  </si>
  <si>
    <t>107,089996</t>
  </si>
  <si>
    <t>107,599998</t>
  </si>
  <si>
    <t>95,190002</t>
  </si>
  <si>
    <t>98,959999</t>
  </si>
  <si>
    <t>67,878662</t>
  </si>
  <si>
    <t>2002-07-01</t>
  </si>
  <si>
    <t>99,180000</t>
  </si>
  <si>
    <t>99,800003</t>
  </si>
  <si>
    <t>77,680000</t>
  </si>
  <si>
    <t>91,160004</t>
  </si>
  <si>
    <t>62,747322</t>
  </si>
  <si>
    <t>2002-08-01</t>
  </si>
  <si>
    <t>90,879997</t>
  </si>
  <si>
    <t>97,150002</t>
  </si>
  <si>
    <t>83,550003</t>
  </si>
  <si>
    <t>91,779999</t>
  </si>
  <si>
    <t>63,174110</t>
  </si>
  <si>
    <t>2002-09-01</t>
  </si>
  <si>
    <t>90,730003</t>
  </si>
  <si>
    <t>93,330002</t>
  </si>
  <si>
    <t>80,900002</t>
  </si>
  <si>
    <t>81,790001</t>
  </si>
  <si>
    <t>56,297783</t>
  </si>
  <si>
    <t>2002-10-01</t>
  </si>
  <si>
    <t>82,430000</t>
  </si>
  <si>
    <t>91,290001</t>
  </si>
  <si>
    <t>77,070000</t>
  </si>
  <si>
    <t>88,519997</t>
  </si>
  <si>
    <t>61,203316</t>
  </si>
  <si>
    <t>2002-11-01</t>
  </si>
  <si>
    <t>88,349998</t>
  </si>
  <si>
    <t>94,949997</t>
  </si>
  <si>
    <t>87,449997</t>
  </si>
  <si>
    <t>93,980003</t>
  </si>
  <si>
    <t>64,978363</t>
  </si>
  <si>
    <t>2002-12-01</t>
  </si>
  <si>
    <t>95,470001</t>
  </si>
  <si>
    <t>96,050003</t>
  </si>
  <si>
    <t>87,110001</t>
  </si>
  <si>
    <t>88,230003</t>
  </si>
  <si>
    <t>61,002834</t>
  </si>
  <si>
    <t>2003-01-01</t>
  </si>
  <si>
    <t>88,849998</t>
  </si>
  <si>
    <t>93,860001</t>
  </si>
  <si>
    <t>84,150002</t>
  </si>
  <si>
    <t>86,059998</t>
  </si>
  <si>
    <t>59,794857</t>
  </si>
  <si>
    <t>2003-02-01</t>
  </si>
  <si>
    <t>86,139999</t>
  </si>
  <si>
    <t>86,809998</t>
  </si>
  <si>
    <t>81,000000</t>
  </si>
  <si>
    <t>84,900002</t>
  </si>
  <si>
    <t>58,988873</t>
  </si>
  <si>
    <t>2003-03-01</t>
  </si>
  <si>
    <t>85,260002</t>
  </si>
  <si>
    <t>89,879997</t>
  </si>
  <si>
    <t>79,379997</t>
  </si>
  <si>
    <t>84,739998</t>
  </si>
  <si>
    <t>58,877705</t>
  </si>
  <si>
    <t>2003-04-01</t>
  </si>
  <si>
    <t>85,250000</t>
  </si>
  <si>
    <t>92,800003</t>
  </si>
  <si>
    <t>84,910004</t>
  </si>
  <si>
    <t>91,910004</t>
  </si>
  <si>
    <t>64,116974</t>
  </si>
  <si>
    <t>2003-05-01</t>
  </si>
  <si>
    <t>91,919998</t>
  </si>
  <si>
    <t>97,089996</t>
  </si>
  <si>
    <t>90,500000</t>
  </si>
  <si>
    <t>96,949997</t>
  </si>
  <si>
    <t>67,632874</t>
  </si>
  <si>
    <t>2003-06-01</t>
  </si>
  <si>
    <t>97,529999</t>
  </si>
  <si>
    <t>102,180000</t>
  </si>
  <si>
    <t>96,669998</t>
  </si>
  <si>
    <t>97,629997</t>
  </si>
  <si>
    <t>68,107239</t>
  </si>
  <si>
    <t>2003-07-01</t>
  </si>
  <si>
    <t>97,250000</t>
  </si>
  <si>
    <t>101,900002</t>
  </si>
  <si>
    <t>96,430000</t>
  </si>
  <si>
    <t>99,389999</t>
  </si>
  <si>
    <t>69,585503</t>
  </si>
  <si>
    <t>2003-08-01</t>
  </si>
  <si>
    <t>99,190002</t>
  </si>
  <si>
    <t>101,820000</t>
  </si>
  <si>
    <t>96,339996</t>
  </si>
  <si>
    <t>101,440002</t>
  </si>
  <si>
    <t>71,020729</t>
  </si>
  <si>
    <t>2003-09-01</t>
  </si>
  <si>
    <t>101,639999</t>
  </si>
  <si>
    <t>104,699997</t>
  </si>
  <si>
    <t>99,250000</t>
  </si>
  <si>
    <t>99,949997</t>
  </si>
  <si>
    <t>69,977577</t>
  </si>
  <si>
    <t>2003-10-01</t>
  </si>
  <si>
    <t>100,239998</t>
  </si>
  <si>
    <t>105,970001</t>
  </si>
  <si>
    <t>100,199997</t>
  </si>
  <si>
    <t>105,300003</t>
  </si>
  <si>
    <t>74,006264</t>
  </si>
  <si>
    <t>2003-11-01</t>
  </si>
  <si>
    <t>105,750000</t>
  </si>
  <si>
    <t>106,949997</t>
  </si>
  <si>
    <t>103,620003</t>
  </si>
  <si>
    <t>106,449997</t>
  </si>
  <si>
    <t>74,814484</t>
  </si>
  <si>
    <t>2003-12-01</t>
  </si>
  <si>
    <t>106,849998</t>
  </si>
  <si>
    <t>111,519997</t>
  </si>
  <si>
    <t>105,959999</t>
  </si>
  <si>
    <t>111,279999</t>
  </si>
  <si>
    <t>78,209053</t>
  </si>
  <si>
    <t>2004-01-01</t>
  </si>
  <si>
    <t>111,739998</t>
  </si>
  <si>
    <t>116,500000</t>
  </si>
  <si>
    <t>110,730003</t>
  </si>
  <si>
    <t>113,480003</t>
  </si>
  <si>
    <t>80,132126</t>
  </si>
  <si>
    <t>2004-02-01</t>
  </si>
  <si>
    <t>113,699997</t>
  </si>
  <si>
    <t>116,599998</t>
  </si>
  <si>
    <t>112,779999</t>
  </si>
  <si>
    <t>115,019997</t>
  </si>
  <si>
    <t>81,219528</t>
  </si>
  <si>
    <t>2004-03-01</t>
  </si>
  <si>
    <t>115,430000</t>
  </si>
  <si>
    <t>116,970001</t>
  </si>
  <si>
    <t>108,849998</t>
  </si>
  <si>
    <t>113,099998</t>
  </si>
  <si>
    <t>79,863777</t>
  </si>
  <si>
    <t>2004-04-01</t>
  </si>
  <si>
    <t>113,070000</t>
  </si>
  <si>
    <t>115,410004</t>
  </si>
  <si>
    <t>110,900002</t>
  </si>
  <si>
    <t>110,959999</t>
  </si>
  <si>
    <t>78,627319</t>
  </si>
  <si>
    <t>2004-05-01</t>
  </si>
  <si>
    <t>111,370003</t>
  </si>
  <si>
    <t>113,260002</t>
  </si>
  <si>
    <t>108,059998</t>
  </si>
  <si>
    <t>112,860001</t>
  </si>
  <si>
    <t>79,973679</t>
  </si>
  <si>
    <t>2004-06-01</t>
  </si>
  <si>
    <t>112,459999</t>
  </si>
  <si>
    <t>114,940002</t>
  </si>
  <si>
    <t>111,870003</t>
  </si>
  <si>
    <t>114,529999</t>
  </si>
  <si>
    <t>81,157089</t>
  </si>
  <si>
    <t>2004-07-01</t>
  </si>
  <si>
    <t>114,250000</t>
  </si>
  <si>
    <t>114,400002</t>
  </si>
  <si>
    <t>108,209999</t>
  </si>
  <si>
    <t>110,839996</t>
  </si>
  <si>
    <t>78,828995</t>
  </si>
  <si>
    <t>2004-08-01</t>
  </si>
  <si>
    <t>110,190002</t>
  </si>
  <si>
    <t>111,629997</t>
  </si>
  <si>
    <t>106,589996</t>
  </si>
  <si>
    <t>111,110001</t>
  </si>
  <si>
    <t>79,021004</t>
  </si>
  <si>
    <t>2004-09-01</t>
  </si>
  <si>
    <t>110,949997</t>
  </si>
  <si>
    <t>113,739998</t>
  </si>
  <si>
    <t>110,410004</t>
  </si>
  <si>
    <t>111,760002</t>
  </si>
  <si>
    <t>79,483307</t>
  </si>
  <si>
    <t>2004-10-01</t>
  </si>
  <si>
    <t>112,260002</t>
  </si>
  <si>
    <t>114,680000</t>
  </si>
  <si>
    <t>109,349998</t>
  </si>
  <si>
    <t>113,199997</t>
  </si>
  <si>
    <t>80,842522</t>
  </si>
  <si>
    <t>2004-11-01</t>
  </si>
  <si>
    <t>113,559998</t>
  </si>
  <si>
    <t>119,139999</t>
  </si>
  <si>
    <t>117,889999</t>
  </si>
  <si>
    <t>84,191933</t>
  </si>
  <si>
    <t>2004-12-01</t>
  </si>
  <si>
    <t>118,160004</t>
  </si>
  <si>
    <t>121,660004</t>
  </si>
  <si>
    <t>117,730003</t>
  </si>
  <si>
    <t>120,870003</t>
  </si>
  <si>
    <t>86,575935</t>
  </si>
  <si>
    <t>2005-01-01</t>
  </si>
  <si>
    <t>121,559998</t>
  </si>
  <si>
    <t>121,760002</t>
  </si>
  <si>
    <t>116,370003</t>
  </si>
  <si>
    <t>85,034607</t>
  </si>
  <si>
    <t>2005-02-01</t>
  </si>
  <si>
    <t>118,250000</t>
  </si>
  <si>
    <t>121,669998</t>
  </si>
  <si>
    <t>118,099998</t>
  </si>
  <si>
    <t>120,629997</t>
  </si>
  <si>
    <t>86,812180</t>
  </si>
  <si>
    <t>2005-03-01</t>
  </si>
  <si>
    <t>120,820000</t>
  </si>
  <si>
    <t>116,250000</t>
  </si>
  <si>
    <t>117,959999</t>
  </si>
  <si>
    <t>84,890724</t>
  </si>
  <si>
    <t>2005-04-01</t>
  </si>
  <si>
    <t>118,629997</t>
  </si>
  <si>
    <t>119,260002</t>
  </si>
  <si>
    <t>113,550003</t>
  </si>
  <si>
    <t>115,750000</t>
  </si>
  <si>
    <t>83,627472</t>
  </si>
  <si>
    <t>2005-05-01</t>
  </si>
  <si>
    <t>116,070000</t>
  </si>
  <si>
    <t>120,250000</t>
  </si>
  <si>
    <t>114,800003</t>
  </si>
  <si>
    <t>119,480003</t>
  </si>
  <si>
    <t>86,322319</t>
  </si>
  <si>
    <t>2005-06-01</t>
  </si>
  <si>
    <t>119,519997</t>
  </si>
  <si>
    <t>121,940002</t>
  </si>
  <si>
    <t>118,750000</t>
  </si>
  <si>
    <t>119,180000</t>
  </si>
  <si>
    <t>86,105583</t>
  </si>
  <si>
    <t>2005-07-01</t>
  </si>
  <si>
    <t>119,449997</t>
  </si>
  <si>
    <t>124,639999</t>
  </si>
  <si>
    <t>118,260002</t>
  </si>
  <si>
    <t>123,739998</t>
  </si>
  <si>
    <t>89,760910</t>
  </si>
  <si>
    <t>2005-08-01</t>
  </si>
  <si>
    <t>123,830002</t>
  </si>
  <si>
    <t>124,739998</t>
  </si>
  <si>
    <t>120,379997</t>
  </si>
  <si>
    <t>122,580002</t>
  </si>
  <si>
    <t>88,919456</t>
  </si>
  <si>
    <t>2005-09-01</t>
  </si>
  <si>
    <t>122,519997</t>
  </si>
  <si>
    <t>120,440002</t>
  </si>
  <si>
    <t>123,040001</t>
  </si>
  <si>
    <t>89,253136</t>
  </si>
  <si>
    <t>2005-10-01</t>
  </si>
  <si>
    <t>122,959999</t>
  </si>
  <si>
    <t>123,339996</t>
  </si>
  <si>
    <t>116,879997</t>
  </si>
  <si>
    <t>120,129997</t>
  </si>
  <si>
    <t>87,513176</t>
  </si>
  <si>
    <t>2005-11-01</t>
  </si>
  <si>
    <t>120,580002</t>
  </si>
  <si>
    <t>127,410004</t>
  </si>
  <si>
    <t>125,410004</t>
  </si>
  <si>
    <t>91,359604</t>
  </si>
  <si>
    <t>2005-12-01</t>
  </si>
  <si>
    <t>126,019997</t>
  </si>
  <si>
    <t>128,089996</t>
  </si>
  <si>
    <t>124,360001</t>
  </si>
  <si>
    <t>124,510002</t>
  </si>
  <si>
    <t>90,703964</t>
  </si>
  <si>
    <t>2006-01-01</t>
  </si>
  <si>
    <t>125,190002</t>
  </si>
  <si>
    <t>129,440002</t>
  </si>
  <si>
    <t>124,389999</t>
  </si>
  <si>
    <t>127,500000</t>
  </si>
  <si>
    <t>93,374489</t>
  </si>
  <si>
    <t>2006-02-01</t>
  </si>
  <si>
    <t>127,820000</t>
  </si>
  <si>
    <t>130,039993</t>
  </si>
  <si>
    <t>125,400002</t>
  </si>
  <si>
    <t>128,229996</t>
  </si>
  <si>
    <t>93,909111</t>
  </si>
  <si>
    <t>2006-03-01</t>
  </si>
  <si>
    <t>128,600006</t>
  </si>
  <si>
    <t>131,470001</t>
  </si>
  <si>
    <t>127,180000</t>
  </si>
  <si>
    <t>129,830002</t>
  </si>
  <si>
    <t>95,080864</t>
  </si>
  <si>
    <t>2006-04-01</t>
  </si>
  <si>
    <t>130,070007</t>
  </si>
  <si>
    <t>131,860001</t>
  </si>
  <si>
    <t>128,020004</t>
  </si>
  <si>
    <t>96,664818</t>
  </si>
  <si>
    <t>2006-05-01</t>
  </si>
  <si>
    <t>132,800003</t>
  </si>
  <si>
    <t>124,760002</t>
  </si>
  <si>
    <t>127,510002</t>
  </si>
  <si>
    <t>93,753181</t>
  </si>
  <si>
    <t>2006-06-01</t>
  </si>
  <si>
    <t>127,379997</t>
  </si>
  <si>
    <t>129,429993</t>
  </si>
  <si>
    <t>122,339996</t>
  </si>
  <si>
    <t>127,279999</t>
  </si>
  <si>
    <t>93,584076</t>
  </si>
  <si>
    <t>2006-07-01</t>
  </si>
  <si>
    <t>127,430000</t>
  </si>
  <si>
    <t>128,139999</t>
  </si>
  <si>
    <t>122,389999</t>
  </si>
  <si>
    <t>127,849998</t>
  </si>
  <si>
    <t>94,418640</t>
  </si>
  <si>
    <t>2006-08-01</t>
  </si>
  <si>
    <t>127,339996</t>
  </si>
  <si>
    <t>131,039993</t>
  </si>
  <si>
    <t>126,279999</t>
  </si>
  <si>
    <t>130,639999</t>
  </si>
  <si>
    <t>96,479088</t>
  </si>
  <si>
    <t>2006-09-01</t>
  </si>
  <si>
    <t>131,139999</t>
  </si>
  <si>
    <t>133,990005</t>
  </si>
  <si>
    <t>129,350006</t>
  </si>
  <si>
    <t>133,580002</t>
  </si>
  <si>
    <t>98,650314</t>
  </si>
  <si>
    <t>2006-10-01</t>
  </si>
  <si>
    <t>133,539993</t>
  </si>
  <si>
    <t>139,000000</t>
  </si>
  <si>
    <t>132,649994</t>
  </si>
  <si>
    <t>137,789993</t>
  </si>
  <si>
    <t>102,206993</t>
  </si>
  <si>
    <t>2006-11-01</t>
  </si>
  <si>
    <t>138,220001</t>
  </si>
  <si>
    <t>141,160004</t>
  </si>
  <si>
    <t>135,619995</t>
  </si>
  <si>
    <t>140,529999</t>
  </si>
  <si>
    <t>104,239365</t>
  </si>
  <si>
    <t>2006-12-01</t>
  </si>
  <si>
    <t>143,240005</t>
  </si>
  <si>
    <t>138,970001</t>
  </si>
  <si>
    <t>141,619995</t>
  </si>
  <si>
    <t>105,047890</t>
  </si>
  <si>
    <t>2007-01-01</t>
  </si>
  <si>
    <t>144,130005</t>
  </si>
  <si>
    <t>140,250000</t>
  </si>
  <si>
    <t>143,750000</t>
  </si>
  <si>
    <t>107,221954</t>
  </si>
  <si>
    <t>2007-02-01</t>
  </si>
  <si>
    <t>144,149994</t>
  </si>
  <si>
    <t>146,419998</t>
  </si>
  <si>
    <t>140,929993</t>
  </si>
  <si>
    <t>105,118546</t>
  </si>
  <si>
    <t>2007-03-01</t>
  </si>
  <si>
    <t>139,339996</t>
  </si>
  <si>
    <t>143,809998</t>
  </si>
  <si>
    <t>136,750000</t>
  </si>
  <si>
    <t>142,000000</t>
  </si>
  <si>
    <t>105,916656</t>
  </si>
  <si>
    <t>2007-04-01</t>
  </si>
  <si>
    <t>142,160004</t>
  </si>
  <si>
    <t>149,800003</t>
  </si>
  <si>
    <t>141,479996</t>
  </si>
  <si>
    <t>148,289993</t>
  </si>
  <si>
    <t>111,046982</t>
  </si>
  <si>
    <t>2007-05-01</t>
  </si>
  <si>
    <t>148,419998</t>
  </si>
  <si>
    <t>153,889999</t>
  </si>
  <si>
    <t>147,669998</t>
  </si>
  <si>
    <t>153,320007</t>
  </si>
  <si>
    <t>114,813766</t>
  </si>
  <si>
    <t>2007-06-01</t>
  </si>
  <si>
    <t>153,880005</t>
  </si>
  <si>
    <t>154,399994</t>
  </si>
  <si>
    <t>148,059998</t>
  </si>
  <si>
    <t>150,429993</t>
  </si>
  <si>
    <t>112,649567</t>
  </si>
  <si>
    <t>2007-07-01</t>
  </si>
  <si>
    <t>150,869995</t>
  </si>
  <si>
    <t>155,529999</t>
  </si>
  <si>
    <t>145,039993</t>
  </si>
  <si>
    <t>145,720001</t>
  </si>
  <si>
    <t>109,592850</t>
  </si>
  <si>
    <t>2007-08-01</t>
  </si>
  <si>
    <t>145,179993</t>
  </si>
  <si>
    <t>150,589996</t>
  </si>
  <si>
    <t>137,000000</t>
  </si>
  <si>
    <t>147,589996</t>
  </si>
  <si>
    <t>110,999199</t>
  </si>
  <si>
    <t>2007-09-01</t>
  </si>
  <si>
    <t>147,449997</t>
  </si>
  <si>
    <t>154,389999</t>
  </si>
  <si>
    <t>144,330002</t>
  </si>
  <si>
    <t>152,580002</t>
  </si>
  <si>
    <t>114,752045</t>
  </si>
  <si>
    <t>2007-10-01</t>
  </si>
  <si>
    <t>152,600006</t>
  </si>
  <si>
    <t>157,520004</t>
  </si>
  <si>
    <t>148,660004</t>
  </si>
  <si>
    <t>154,649994</t>
  </si>
  <si>
    <t>116,860626</t>
  </si>
  <si>
    <t>2007-11-01</t>
  </si>
  <si>
    <t>153,289993</t>
  </si>
  <si>
    <t>153,410004</t>
  </si>
  <si>
    <t>140,660004</t>
  </si>
  <si>
    <t>112,334274</t>
  </si>
  <si>
    <t>2007-12-01</t>
  </si>
  <si>
    <t>148,190002</t>
  </si>
  <si>
    <t>152,889999</t>
  </si>
  <si>
    <t>143,960007</t>
  </si>
  <si>
    <t>146,210007</t>
  </si>
  <si>
    <t>110,482971</t>
  </si>
  <si>
    <t>2008-01-01</t>
  </si>
  <si>
    <t>146,529999</t>
  </si>
  <si>
    <t>146,990005</t>
  </si>
  <si>
    <t>126,000000</t>
  </si>
  <si>
    <t>137,369995</t>
  </si>
  <si>
    <t>104,353973</t>
  </si>
  <si>
    <t>2008-02-01</t>
  </si>
  <si>
    <t>137,940002</t>
  </si>
  <si>
    <t>139,610001</t>
  </si>
  <si>
    <t>131,729996</t>
  </si>
  <si>
    <t>133,820007</t>
  </si>
  <si>
    <t>101,657227</t>
  </si>
  <si>
    <t>2008-03-01</t>
  </si>
  <si>
    <t>133,139999</t>
  </si>
  <si>
    <t>135,809998</t>
  </si>
  <si>
    <t>126,070000</t>
  </si>
  <si>
    <t>131,970001</t>
  </si>
  <si>
    <t>100,251831</t>
  </si>
  <si>
    <t>2008-04-01</t>
  </si>
  <si>
    <t>133,610001</t>
  </si>
  <si>
    <t>140,589996</t>
  </si>
  <si>
    <t>132,330002</t>
  </si>
  <si>
    <t>138,259995</t>
  </si>
  <si>
    <t>105,550034</t>
  </si>
  <si>
    <t>2008-05-01</t>
  </si>
  <si>
    <t>138,380005</t>
  </si>
  <si>
    <t>144,300003</t>
  </si>
  <si>
    <t>137,520004</t>
  </si>
  <si>
    <t>140,350006</t>
  </si>
  <si>
    <t>107,145607</t>
  </si>
  <si>
    <t>2008-06-01</t>
  </si>
  <si>
    <t>139,830002</t>
  </si>
  <si>
    <t>140,889999</t>
  </si>
  <si>
    <t>127,040001</t>
  </si>
  <si>
    <t>127,980003</t>
  </si>
  <si>
    <t>97,702118</t>
  </si>
  <si>
    <t>2008-07-01</t>
  </si>
  <si>
    <t>126,519997</t>
  </si>
  <si>
    <t>129,160004</t>
  </si>
  <si>
    <t>120,019997</t>
  </si>
  <si>
    <t>126,830002</t>
  </si>
  <si>
    <t>97,308472</t>
  </si>
  <si>
    <t>2008-08-01</t>
  </si>
  <si>
    <t>127,120003</t>
  </si>
  <si>
    <t>131,509995</t>
  </si>
  <si>
    <t>128,789993</t>
  </si>
  <si>
    <t>98,812256</t>
  </si>
  <si>
    <t>2008-09-01</t>
  </si>
  <si>
    <t>130,029999</t>
  </si>
  <si>
    <t>130,710007</t>
  </si>
  <si>
    <t>110,529999</t>
  </si>
  <si>
    <t>115,989998</t>
  </si>
  <si>
    <t>88,991669</t>
  </si>
  <si>
    <t>2008-10-01</t>
  </si>
  <si>
    <t>115,269997</t>
  </si>
  <si>
    <t>83,580002</t>
  </si>
  <si>
    <t>96,830002</t>
  </si>
  <si>
    <t>74,721451</t>
  </si>
  <si>
    <t>2008-11-01</t>
  </si>
  <si>
    <t>96,779999</t>
  </si>
  <si>
    <t>100,860001</t>
  </si>
  <si>
    <t>74,339996</t>
  </si>
  <si>
    <t>90,089996</t>
  </si>
  <si>
    <t>69,520340</t>
  </si>
  <si>
    <t>2008-12-01</t>
  </si>
  <si>
    <t>87,510002</t>
  </si>
  <si>
    <t>92,430000</t>
  </si>
  <si>
    <t>81,860001</t>
  </si>
  <si>
    <t>90,239998</t>
  </si>
  <si>
    <t>69,636093</t>
  </si>
  <si>
    <t>2009-01-01</t>
  </si>
  <si>
    <t>90,440002</t>
  </si>
  <si>
    <t>94,449997</t>
  </si>
  <si>
    <t>80,050003</t>
  </si>
  <si>
    <t>82,830002</t>
  </si>
  <si>
    <t>64,436844</t>
  </si>
  <si>
    <t>2009-02-01</t>
  </si>
  <si>
    <t>81,570000</t>
  </si>
  <si>
    <t>87,739998</t>
  </si>
  <si>
    <t>73,809998</t>
  </si>
  <si>
    <t>73,930000</t>
  </si>
  <si>
    <t>57,513161</t>
  </si>
  <si>
    <t>2009-03-01</t>
  </si>
  <si>
    <t>72,519997</t>
  </si>
  <si>
    <t>83,300003</t>
  </si>
  <si>
    <t>67,099998</t>
  </si>
  <si>
    <t>79,519997</t>
  </si>
  <si>
    <t>61,861839</t>
  </si>
  <si>
    <t>2009-04-01</t>
  </si>
  <si>
    <t>78,529999</t>
  </si>
  <si>
    <t>89,019997</t>
  </si>
  <si>
    <t>78,330002</t>
  </si>
  <si>
    <t>87,419998</t>
  </si>
  <si>
    <t>68,494354</t>
  </si>
  <si>
    <t>2009-05-01</t>
  </si>
  <si>
    <t>87,440002</t>
  </si>
  <si>
    <t>93,699997</t>
  </si>
  <si>
    <t>86,720001</t>
  </si>
  <si>
    <t>92,529999</t>
  </si>
  <si>
    <t>72,498077</t>
  </si>
  <si>
    <t>2009-06-01</t>
  </si>
  <si>
    <t>93,669998</t>
  </si>
  <si>
    <t>96,110001</t>
  </si>
  <si>
    <t>91,949997</t>
  </si>
  <si>
    <t>72,043655</t>
  </si>
  <si>
    <t>2009-07-01</t>
  </si>
  <si>
    <t>92,339996</t>
  </si>
  <si>
    <t>99,830002</t>
  </si>
  <si>
    <t>87,000000</t>
  </si>
  <si>
    <t>98,809998</t>
  </si>
  <si>
    <t>77,855827</t>
  </si>
  <si>
    <t>2009-08-01</t>
  </si>
  <si>
    <t>99,849998</t>
  </si>
  <si>
    <t>104,349998</t>
  </si>
  <si>
    <t>98,110001</t>
  </si>
  <si>
    <t>102,459999</t>
  </si>
  <si>
    <t>80,731773</t>
  </si>
  <si>
    <t>2009-09-01</t>
  </si>
  <si>
    <t>101,949997</t>
  </si>
  <si>
    <t>99,570000</t>
  </si>
  <si>
    <t>105,589996</t>
  </si>
  <si>
    <t>83,198029</t>
  </si>
  <si>
    <t>2009-10-01</t>
  </si>
  <si>
    <t>103,000000</t>
  </si>
  <si>
    <t>110,309998</t>
  </si>
  <si>
    <t>101,989998</t>
  </si>
  <si>
    <t>103,559998</t>
  </si>
  <si>
    <t>81,987190</t>
  </si>
  <si>
    <t>2009-11-01</t>
  </si>
  <si>
    <t>104,129997</t>
  </si>
  <si>
    <t>103,080002</t>
  </si>
  <si>
    <t>109,940002</t>
  </si>
  <si>
    <t>87,038155</t>
  </si>
  <si>
    <t>2009-12-01</t>
  </si>
  <si>
    <t>110,919998</t>
  </si>
  <si>
    <t>113,029999</t>
  </si>
  <si>
    <t>109,019997</t>
  </si>
  <si>
    <t>111,440002</t>
  </si>
  <si>
    <t>88,225685</t>
  </si>
  <si>
    <t>2010-01-01</t>
  </si>
  <si>
    <t>112,370003</t>
  </si>
  <si>
    <t>115,139999</t>
  </si>
  <si>
    <t>107,389999</t>
  </si>
  <si>
    <t>85,477097</t>
  </si>
  <si>
    <t>2010-02-01</t>
  </si>
  <si>
    <t>108,150002</t>
  </si>
  <si>
    <t>111,580002</t>
  </si>
  <si>
    <t>104,580002</t>
  </si>
  <si>
    <t>110,739998</t>
  </si>
  <si>
    <t>88,143509</t>
  </si>
  <si>
    <t>2010-03-01</t>
  </si>
  <si>
    <t>111,199997</t>
  </si>
  <si>
    <t>118,169998</t>
  </si>
  <si>
    <t>111,169998</t>
  </si>
  <si>
    <t>117,000000</t>
  </si>
  <si>
    <t>93,126152</t>
  </si>
  <si>
    <t>2010-04-01</t>
  </si>
  <si>
    <t>117,800003</t>
  </si>
  <si>
    <t>122,120003</t>
  </si>
  <si>
    <t>117,099998</t>
  </si>
  <si>
    <t>118,809998</t>
  </si>
  <si>
    <t>94,956215</t>
  </si>
  <si>
    <t>2010-05-01</t>
  </si>
  <si>
    <t>119,379997</t>
  </si>
  <si>
    <t>120,680000</t>
  </si>
  <si>
    <t>104,379997</t>
  </si>
  <si>
    <t>109,370003</t>
  </si>
  <si>
    <t>87,411537</t>
  </si>
  <si>
    <t>2010-06-01</t>
  </si>
  <si>
    <t>108,349998</t>
  </si>
  <si>
    <t>102,879997</t>
  </si>
  <si>
    <t>103,220001</t>
  </si>
  <si>
    <t>82,496292</t>
  </si>
  <si>
    <t>2010-07-01</t>
  </si>
  <si>
    <t>103,150002</t>
  </si>
  <si>
    <t>112,290001</t>
  </si>
  <si>
    <t>101,129997</t>
  </si>
  <si>
    <t>110,269997</t>
  </si>
  <si>
    <t>88,550163</t>
  </si>
  <si>
    <t>2010-08-01</t>
  </si>
  <si>
    <t>111,989998</t>
  </si>
  <si>
    <t>104,290001</t>
  </si>
  <si>
    <t>105,309998</t>
  </si>
  <si>
    <t>84,567123</t>
  </si>
  <si>
    <t>2010-09-01</t>
  </si>
  <si>
    <t>106,730003</t>
  </si>
  <si>
    <t>115,790001</t>
  </si>
  <si>
    <t>106,660004</t>
  </si>
  <si>
    <t>114,129997</t>
  </si>
  <si>
    <t>91,649857</t>
  </si>
  <si>
    <t>2010-10-01</t>
  </si>
  <si>
    <t>114,989998</t>
  </si>
  <si>
    <t>119,760002</t>
  </si>
  <si>
    <t>118,489998</t>
  </si>
  <si>
    <t>95,660469</t>
  </si>
  <si>
    <t>2010-11-01</t>
  </si>
  <si>
    <t>119,070000</t>
  </si>
  <si>
    <t>122,949997</t>
  </si>
  <si>
    <t>117,589996</t>
  </si>
  <si>
    <t>2010-12-01</t>
  </si>
  <si>
    <t>120,199997</t>
  </si>
  <si>
    <t>120,190002</t>
  </si>
  <si>
    <t>125,750000</t>
  </si>
  <si>
    <t>101,521667</t>
  </si>
  <si>
    <t>2011-01-01</t>
  </si>
  <si>
    <t>126,709999</t>
  </si>
  <si>
    <t>130,350006</t>
  </si>
  <si>
    <t>125,699997</t>
  </si>
  <si>
    <t>128,679993</t>
  </si>
  <si>
    <t>104,433479</t>
  </si>
  <si>
    <t>2011-02-01</t>
  </si>
  <si>
    <t>129,460007</t>
  </si>
  <si>
    <t>134,690002</t>
  </si>
  <si>
    <t>129,380005</t>
  </si>
  <si>
    <t>133,149994</t>
  </si>
  <si>
    <t>108,061234</t>
  </si>
  <si>
    <t>2011-03-01</t>
  </si>
  <si>
    <t>133,570007</t>
  </si>
  <si>
    <t>133,690002</t>
  </si>
  <si>
    <t>125,279999</t>
  </si>
  <si>
    <t>132,589996</t>
  </si>
  <si>
    <t>107,606758</t>
  </si>
  <si>
    <t>2011-04-01</t>
  </si>
  <si>
    <t>133,410004</t>
  </si>
  <si>
    <t>136,570007</t>
  </si>
  <si>
    <t>129,509995</t>
  </si>
  <si>
    <t>136,429993</t>
  </si>
  <si>
    <t>111,204201</t>
  </si>
  <si>
    <t>2011-05-01</t>
  </si>
  <si>
    <t>137,070007</t>
  </si>
  <si>
    <t>137,179993</t>
  </si>
  <si>
    <t>131,380005</t>
  </si>
  <si>
    <t>134,899994</t>
  </si>
  <si>
    <t>109,957077</t>
  </si>
  <si>
    <t>2011-06-01</t>
  </si>
  <si>
    <t>134,509995</t>
  </si>
  <si>
    <t>134,919998</t>
  </si>
  <si>
    <t>126,190002</t>
  </si>
  <si>
    <t>107,568863</t>
  </si>
  <si>
    <t>2011-07-01</t>
  </si>
  <si>
    <t>135,699997</t>
  </si>
  <si>
    <t>127,970001</t>
  </si>
  <si>
    <t>129,330002</t>
  </si>
  <si>
    <t>105,939598</t>
  </si>
  <si>
    <t>2011-08-01</t>
  </si>
  <si>
    <t>130,839996</t>
  </si>
  <si>
    <t>130,960007</t>
  </si>
  <si>
    <t>122,220001</t>
  </si>
  <si>
    <t>100,115532</t>
  </si>
  <si>
    <t>2011-09-01</t>
  </si>
  <si>
    <t>122,290001</t>
  </si>
  <si>
    <t>123,400002</t>
  </si>
  <si>
    <t>111,300003</t>
  </si>
  <si>
    <t>113,150002</t>
  </si>
  <si>
    <t>92,685898</t>
  </si>
  <si>
    <t>2011-10-01</t>
  </si>
  <si>
    <t>112,489998</t>
  </si>
  <si>
    <t>129,419998</t>
  </si>
  <si>
    <t>107,430000</t>
  </si>
  <si>
    <t>125,500000</t>
  </si>
  <si>
    <t>103,334160</t>
  </si>
  <si>
    <t>2011-11-01</t>
  </si>
  <si>
    <t>122,029999</t>
  </si>
  <si>
    <t>116,199997</t>
  </si>
  <si>
    <t>124,989998</t>
  </si>
  <si>
    <t>102,914238</t>
  </si>
  <si>
    <t>2011-12-01</t>
  </si>
  <si>
    <t>124,849998</t>
  </si>
  <si>
    <t>127,260002</t>
  </si>
  <si>
    <t>120,029999</t>
  </si>
  <si>
    <t>2012-01-01</t>
  </si>
  <si>
    <t>127,760002</t>
  </si>
  <si>
    <t>133,399994</t>
  </si>
  <si>
    <t>126,430000</t>
  </si>
  <si>
    <t>131,320007</t>
  </si>
  <si>
    <t>108,811996</t>
  </si>
  <si>
    <t>2012-02-01</t>
  </si>
  <si>
    <t>132,289993</t>
  </si>
  <si>
    <t>138,190002</t>
  </si>
  <si>
    <t>132,130005</t>
  </si>
  <si>
    <t>113,535027</t>
  </si>
  <si>
    <t>2012-03-01</t>
  </si>
  <si>
    <t>137,309998</t>
  </si>
  <si>
    <t>141,830002</t>
  </si>
  <si>
    <t>134,360001</t>
  </si>
  <si>
    <t>140,809998</t>
  </si>
  <si>
    <t>116,675430</t>
  </si>
  <si>
    <t>2012-04-01</t>
  </si>
  <si>
    <t>140,639999</t>
  </si>
  <si>
    <t>142,210007</t>
  </si>
  <si>
    <t>135,759995</t>
  </si>
  <si>
    <t>139,869995</t>
  </si>
  <si>
    <t>116,404434</t>
  </si>
  <si>
    <t>2012-05-01</t>
  </si>
  <si>
    <t>139,789993</t>
  </si>
  <si>
    <t>141,660004</t>
  </si>
  <si>
    <t>129,550003</t>
  </si>
  <si>
    <t>109,413666</t>
  </si>
  <si>
    <t>2012-06-01</t>
  </si>
  <si>
    <t>129,410004</t>
  </si>
  <si>
    <t>136,270004</t>
  </si>
  <si>
    <t>127,139999</t>
  </si>
  <si>
    <t>136,100006</t>
  </si>
  <si>
    <t>113,266884</t>
  </si>
  <si>
    <t>2012-07-01</t>
  </si>
  <si>
    <t>136,479996</t>
  </si>
  <si>
    <t>132,600006</t>
  </si>
  <si>
    <t>137,710007</t>
  </si>
  <si>
    <t>115,200638</t>
  </si>
  <si>
    <t>2012-08-01</t>
  </si>
  <si>
    <t>143,089996</t>
  </si>
  <si>
    <t>135,580002</t>
  </si>
  <si>
    <t>118,086731</t>
  </si>
  <si>
    <t>2012-09-01</t>
  </si>
  <si>
    <t>141,039993</t>
  </si>
  <si>
    <t>148,110001</t>
  </si>
  <si>
    <t>140,130005</t>
  </si>
  <si>
    <t>143,970001</t>
  </si>
  <si>
    <t>120,437416</t>
  </si>
  <si>
    <t>2012-10-01</t>
  </si>
  <si>
    <t>144,520004</t>
  </si>
  <si>
    <t>147,160004</t>
  </si>
  <si>
    <t>140,389999</t>
  </si>
  <si>
    <t>141,350006</t>
  </si>
  <si>
    <t>118,876892</t>
  </si>
  <si>
    <t>2012-11-01</t>
  </si>
  <si>
    <t>141,649994</t>
  </si>
  <si>
    <t>143,720001</t>
  </si>
  <si>
    <t>134,699997</t>
  </si>
  <si>
    <t>142,149994</t>
  </si>
  <si>
    <t>119,549706</t>
  </si>
  <si>
    <t>2012-12-01</t>
  </si>
  <si>
    <t>142,800003</t>
  </si>
  <si>
    <t>145,580002</t>
  </si>
  <si>
    <t>139,539993</t>
  </si>
  <si>
    <t>142,410004</t>
  </si>
  <si>
    <t>119,768341</t>
  </si>
  <si>
    <t>2013-01-01</t>
  </si>
  <si>
    <t>145,110001</t>
  </si>
  <si>
    <t>150,940002</t>
  </si>
  <si>
    <t>144,729996</t>
  </si>
  <si>
    <t>149,699997</t>
  </si>
  <si>
    <t>126,792252</t>
  </si>
  <si>
    <t>2013-02-01</t>
  </si>
  <si>
    <t>150,649994</t>
  </si>
  <si>
    <t>153,279999</t>
  </si>
  <si>
    <t>148,729996</t>
  </si>
  <si>
    <t>151,610001</t>
  </si>
  <si>
    <t>128,410004</t>
  </si>
  <si>
    <t>2013-03-01</t>
  </si>
  <si>
    <t>151,089996</t>
  </si>
  <si>
    <t>156,850006</t>
  </si>
  <si>
    <t>150,410004</t>
  </si>
  <si>
    <t>156,669998</t>
  </si>
  <si>
    <t>132,695618</t>
  </si>
  <si>
    <t>Number of “ETF” units</t>
  </si>
  <si>
    <t>Number of years</t>
  </si>
  <si>
    <t>Invested total</t>
  </si>
  <si>
    <t>Value</t>
  </si>
  <si>
    <t>Return rate / CAGR</t>
  </si>
  <si>
    <t>spy 2000/04/01 - 2013/03/31 (double buy nuo ATH)</t>
  </si>
  <si>
    <t>Table 1</t>
  </si>
  <si>
    <t>spy 2000_04_01 - 2013_03_31 (do</t>
  </si>
  <si>
    <t>Perkama dvigubai kai nuo “Close” aukščiausio taško yra nukritę 20%</t>
  </si>
  <si>
    <t>Perkama vėl įprastai, kai nuo “Close” žemiausio taško yra pakilę 25%</t>
  </si>
  <si>
    <t>spy 2000_04_01 - 2013_03_31 (d1</t>
  </si>
  <si>
    <t>spy 1997/03/01 - 2009/02/31</t>
  </si>
  <si>
    <t>spy 1997_03_01 - 2009_02_31 - S</t>
  </si>
  <si>
    <t>1997-03-01</t>
  </si>
  <si>
    <t>78,750000</t>
  </si>
  <si>
    <t>81,796875</t>
  </si>
  <si>
    <t>75,250000</t>
  </si>
  <si>
    <t>75,375000</t>
  </si>
  <si>
    <t>48,449440</t>
  </si>
  <si>
    <t>1997-04-01</t>
  </si>
  <si>
    <t>80,687500</t>
  </si>
  <si>
    <t>73,312500</t>
  </si>
  <si>
    <t>80,093750</t>
  </si>
  <si>
    <t>51,679726</t>
  </si>
  <si>
    <t>1997-05-01</t>
  </si>
  <si>
    <t>80,218750</t>
  </si>
  <si>
    <t>85,562500</t>
  </si>
  <si>
    <t>79,312500</t>
  </si>
  <si>
    <t>85,156250</t>
  </si>
  <si>
    <t>54,946239</t>
  </si>
  <si>
    <t>1997-06-01</t>
  </si>
  <si>
    <t>85,343750</t>
  </si>
  <si>
    <t>84,078125</t>
  </si>
  <si>
    <t>88,312500</t>
  </si>
  <si>
    <t>56,982788</t>
  </si>
  <si>
    <t>1997-07-01</t>
  </si>
  <si>
    <t>88,500000</t>
  </si>
  <si>
    <t>96,031250</t>
  </si>
  <si>
    <t>88,390625</t>
  </si>
  <si>
    <t>95,312500</t>
  </si>
  <si>
    <t>61,738895</t>
  </si>
  <si>
    <t>1997-08-01</t>
  </si>
  <si>
    <t>95,500000</t>
  </si>
  <si>
    <t>96,625000</t>
  </si>
  <si>
    <t>89,343750</t>
  </si>
  <si>
    <t>90,375000</t>
  </si>
  <si>
    <t>58,540646</t>
  </si>
  <si>
    <t>1997-09-01</t>
  </si>
  <si>
    <t>90,687500</t>
  </si>
  <si>
    <t>96,375000</t>
  </si>
  <si>
    <t>90,250000</t>
  </si>
  <si>
    <t>94,375000</t>
  </si>
  <si>
    <t>61,131683</t>
  </si>
  <si>
    <t>1997-10-01</t>
  </si>
  <si>
    <t>95,250000</t>
  </si>
  <si>
    <t>98,500000</t>
  </si>
  <si>
    <t>84,375000</t>
  </si>
  <si>
    <t>92,062500</t>
  </si>
  <si>
    <t>59,852459</t>
  </si>
  <si>
    <t>1997-11-01</t>
  </si>
  <si>
    <t>93,187500</t>
  </si>
  <si>
    <t>96,812500</t>
  </si>
  <si>
    <t>90,093750</t>
  </si>
  <si>
    <t>95,625000</t>
  </si>
  <si>
    <t>62,168568</t>
  </si>
  <si>
    <t>1997-12-01</t>
  </si>
  <si>
    <t>96,218750</t>
  </si>
  <si>
    <t>99,000000</t>
  </si>
  <si>
    <t>92,375000</t>
  </si>
  <si>
    <t>97,062500</t>
  </si>
  <si>
    <t>63,103138</t>
  </si>
  <si>
    <t>1998-01-01</t>
  </si>
  <si>
    <t>97,312500</t>
  </si>
  <si>
    <t>99,562500</t>
  </si>
  <si>
    <t>90,906250</t>
  </si>
  <si>
    <t>98,312500</t>
  </si>
  <si>
    <t>64,170120</t>
  </si>
  <si>
    <t>1998-02-01</t>
  </si>
  <si>
    <t>99,906250</t>
  </si>
  <si>
    <t>105,531250</t>
  </si>
  <si>
    <t>99,718750</t>
  </si>
  <si>
    <t>105,125000</t>
  </si>
  <si>
    <t>68,616745</t>
  </si>
  <si>
    <t>1998-03-01</t>
  </si>
  <si>
    <t>105,250000</t>
  </si>
  <si>
    <t>111,531250</t>
  </si>
  <si>
    <t>103,156250</t>
  </si>
  <si>
    <t>109,937500</t>
  </si>
  <si>
    <t>71,757957</t>
  </si>
  <si>
    <t>1998-04-01</t>
  </si>
  <si>
    <t>110,312500</t>
  </si>
  <si>
    <t>113,437500</t>
  </si>
  <si>
    <t>107,625000</t>
  </si>
  <si>
    <t>111,343750</t>
  </si>
  <si>
    <t>72,884651</t>
  </si>
  <si>
    <t>1998-05-01</t>
  </si>
  <si>
    <t>111,750000</t>
  </si>
  <si>
    <t>113,312500</t>
  </si>
  <si>
    <t>107,578125</t>
  </si>
  <si>
    <t>109,031250</t>
  </si>
  <si>
    <t>71,370903</t>
  </si>
  <si>
    <t>1998-06-01</t>
  </si>
  <si>
    <t>108,968750</t>
  </si>
  <si>
    <t>114,687500</t>
  </si>
  <si>
    <t>107,500000</t>
  </si>
  <si>
    <t>74,173401</t>
  </si>
  <si>
    <t>1998-07-01</t>
  </si>
  <si>
    <t>114,062500</t>
  </si>
  <si>
    <t>119,234375</t>
  </si>
  <si>
    <t>111,312500</t>
  </si>
  <si>
    <t>111,781250</t>
  </si>
  <si>
    <t>73,403862</t>
  </si>
  <si>
    <t>1998-08-01</t>
  </si>
  <si>
    <t>112,421875</t>
  </si>
  <si>
    <t>95,000000</t>
  </si>
  <si>
    <t>96,000000</t>
  </si>
  <si>
    <t>63,040749</t>
  </si>
  <si>
    <t>1998-09-01</t>
  </si>
  <si>
    <t>96,062500</t>
  </si>
  <si>
    <t>107,000000</t>
  </si>
  <si>
    <t>93,625000</t>
  </si>
  <si>
    <t>101,750000</t>
  </si>
  <si>
    <t>66,816566</t>
  </si>
  <si>
    <t>1998-10-01</t>
  </si>
  <si>
    <t>100,031250</t>
  </si>
  <si>
    <t>110,906250</t>
  </si>
  <si>
    <t>92,218750</t>
  </si>
  <si>
    <t>110,000000</t>
  </si>
  <si>
    <t>72,489326</t>
  </si>
  <si>
    <t>1998-11-01</t>
  </si>
  <si>
    <t>110,812500</t>
  </si>
  <si>
    <t>119,718750</t>
  </si>
  <si>
    <t>110,187500</t>
  </si>
  <si>
    <t>116,125000</t>
  </si>
  <si>
    <t>76,525597</t>
  </si>
  <si>
    <t>1998-12-01</t>
  </si>
  <si>
    <t>124,750000</t>
  </si>
  <si>
    <t>113,750000</t>
  </si>
  <si>
    <t>123,312500</t>
  </si>
  <si>
    <t>81,262123</t>
  </si>
  <si>
    <t>1999-01-01</t>
  </si>
  <si>
    <t>123,375000</t>
  </si>
  <si>
    <t>128,500000</t>
  </si>
  <si>
    <t>120,375000</t>
  </si>
  <si>
    <t>127,656250</t>
  </si>
  <si>
    <t>84,404114</t>
  </si>
  <si>
    <t>1999-02-01</t>
  </si>
  <si>
    <t>128,687500</t>
  </si>
  <si>
    <t>128,843750</t>
  </si>
  <si>
    <t>121,328125</t>
  </si>
  <si>
    <t>123,562500</t>
  </si>
  <si>
    <t>81,697411</t>
  </si>
  <si>
    <t>1999-03-01</t>
  </si>
  <si>
    <t>123,656250</t>
  </si>
  <si>
    <t>132,625000</t>
  </si>
  <si>
    <t>121,781250</t>
  </si>
  <si>
    <t>128,375000</t>
  </si>
  <si>
    <t>84,879356</t>
  </si>
  <si>
    <t>1999-04-01</t>
  </si>
  <si>
    <t>129,687500</t>
  </si>
  <si>
    <t>137,500000</t>
  </si>
  <si>
    <t>128,125000</t>
  </si>
  <si>
    <t>133,250000</t>
  </si>
  <si>
    <t>88,316299</t>
  </si>
  <si>
    <t>1999-05-01</t>
  </si>
  <si>
    <t>133,437500</t>
  </si>
  <si>
    <t>138,000000</t>
  </si>
  <si>
    <t>128,000000</t>
  </si>
  <si>
    <t>130,203125</t>
  </si>
  <si>
    <t>86,296875</t>
  </si>
  <si>
    <t>1999-06-01</t>
  </si>
  <si>
    <t>130,125000</t>
  </si>
  <si>
    <t>128,015625</t>
  </si>
  <si>
    <t>90,801781</t>
  </si>
  <si>
    <t>1999-07-01</t>
  </si>
  <si>
    <t>132,562500</t>
  </si>
  <si>
    <t>132,750000</t>
  </si>
  <si>
    <t>88,250526</t>
  </si>
  <si>
    <t>1999-08-01</t>
  </si>
  <si>
    <t>138,781250</t>
  </si>
  <si>
    <t>127,000000</t>
  </si>
  <si>
    <t>132,062500</t>
  </si>
  <si>
    <t>87,793480</t>
  </si>
  <si>
    <t>1999-09-01</t>
  </si>
  <si>
    <t>132,937500</t>
  </si>
  <si>
    <t>136,625000</t>
  </si>
  <si>
    <t>125,562500</t>
  </si>
  <si>
    <t>128,750000</t>
  </si>
  <si>
    <t>85,591354</t>
  </si>
  <si>
    <t>1999-10-01</t>
  </si>
  <si>
    <t>127,937500</t>
  </si>
  <si>
    <t>137,687500</t>
  </si>
  <si>
    <t>123,437500</t>
  </si>
  <si>
    <t>91,332382</t>
  </si>
  <si>
    <t>1999-11-01</t>
  </si>
  <si>
    <t>134,593750</t>
  </si>
  <si>
    <t>139,281250</t>
  </si>
  <si>
    <t>92,853172</t>
  </si>
  <si>
    <t>1999-12-01</t>
  </si>
  <si>
    <t>139,312500</t>
  </si>
  <si>
    <t>147,562500</t>
  </si>
  <si>
    <t>146,875000</t>
  </si>
  <si>
    <t>97,915649</t>
  </si>
  <si>
    <t>2000-01-01</t>
  </si>
  <si>
    <t>148,250000</t>
  </si>
  <si>
    <t>135,000000</t>
  </si>
  <si>
    <t>93,269081</t>
  </si>
  <si>
    <t>2000-02-01</t>
  </si>
  <si>
    <t>139,750000</t>
  </si>
  <si>
    <t>144,562500</t>
  </si>
  <si>
    <t>132,718750</t>
  </si>
  <si>
    <t>137,437500</t>
  </si>
  <si>
    <t>91,848953</t>
  </si>
  <si>
    <t>2000-03-01</t>
  </si>
  <si>
    <t>137,625000</t>
  </si>
  <si>
    <t>155,750000</t>
  </si>
  <si>
    <t>135,031250</t>
  </si>
  <si>
    <t>150,375000</t>
  </si>
  <si>
    <t>100,494995</t>
  </si>
  <si>
    <t>97,212067</t>
  </si>
  <si>
    <t>95,683609</t>
  </si>
  <si>
    <t>97,337624</t>
  </si>
  <si>
    <t>96,034805</t>
  </si>
  <si>
    <t>102,309792</t>
  </si>
  <si>
    <t>96,454514</t>
  </si>
  <si>
    <t>96,244492</t>
  </si>
  <si>
    <t>89,059540</t>
  </si>
  <si>
    <t>92,532944</t>
  </si>
  <si>
    <t>83,706467</t>
  </si>
  <si>
    <t>78,803589</t>
  </si>
  <si>
    <t>85,766907</t>
  </si>
  <si>
    <t>85,286118</t>
  </si>
  <si>
    <t>83,017708</t>
  </si>
  <si>
    <t>82,404945</t>
  </si>
  <si>
    <t>77,515648</t>
  </si>
  <si>
    <t>70,921906</t>
  </si>
  <si>
    <t>72,115036</t>
  </si>
  <si>
    <t>77,738358</t>
  </si>
  <si>
    <t>77,908775</t>
  </si>
  <si>
    <t>77,410675</t>
  </si>
  <si>
    <t>76,022263</t>
  </si>
  <si>
    <t>78,327187</t>
  </si>
  <si>
    <t>73,983337</t>
  </si>
  <si>
    <t>73,544350</t>
  </si>
  <si>
    <t>62,747334</t>
  </si>
  <si>
    <t>63,174103</t>
  </si>
  <si>
    <t>56,297779</t>
  </si>
  <si>
    <t>61,203293</t>
  </si>
  <si>
    <t>64,978401</t>
  </si>
  <si>
    <t>61,002815</t>
  </si>
  <si>
    <t>59,794849</t>
  </si>
  <si>
    <t>58,988895</t>
  </si>
  <si>
    <t>58,877720</t>
  </si>
  <si>
    <t>64,116928</t>
  </si>
  <si>
    <t>68,107262</t>
  </si>
  <si>
    <t>69,585480</t>
  </si>
  <si>
    <t>71,020752</t>
  </si>
  <si>
    <t>74,006248</t>
  </si>
  <si>
    <t>74,814445</t>
  </si>
  <si>
    <t>78,209061</t>
  </si>
  <si>
    <t>80,132088</t>
  </si>
  <si>
    <t>81,219551</t>
  </si>
  <si>
    <t>79,863762</t>
  </si>
  <si>
    <t>78,627350</t>
  </si>
  <si>
    <t>79,973686</t>
  </si>
  <si>
    <t>81,157059</t>
  </si>
  <si>
    <t>78,828979</t>
  </si>
  <si>
    <t>79,021027</t>
  </si>
  <si>
    <t>79,483299</t>
  </si>
  <si>
    <t>80,842560</t>
  </si>
  <si>
    <t>84,191940</t>
  </si>
  <si>
    <t>86,575912</t>
  </si>
  <si>
    <t>85,034645</t>
  </si>
  <si>
    <t>86,812172</t>
  </si>
  <si>
    <t>84,890694</t>
  </si>
  <si>
    <t>83,627464</t>
  </si>
  <si>
    <t>86,322327</t>
  </si>
  <si>
    <t>86,105576</t>
  </si>
  <si>
    <t>89,760902</t>
  </si>
  <si>
    <t>88,919449</t>
  </si>
  <si>
    <t>89,253128</t>
  </si>
  <si>
    <t>87,513168</t>
  </si>
  <si>
    <t>91,359581</t>
  </si>
  <si>
    <t>90,703972</t>
  </si>
  <si>
    <t>93,374466</t>
  </si>
  <si>
    <t>93,909126</t>
  </si>
  <si>
    <t>95,080872</t>
  </si>
  <si>
    <t>93,753166</t>
  </si>
  <si>
    <t>93,584053</t>
  </si>
  <si>
    <t>96,479095</t>
  </si>
  <si>
    <t>98,650307</t>
  </si>
  <si>
    <t>102,207001</t>
  </si>
  <si>
    <t>104,239388</t>
  </si>
  <si>
    <t>105,047951</t>
  </si>
  <si>
    <t>107,221947</t>
  </si>
  <si>
    <t>105,916649</t>
  </si>
  <si>
    <t>111,047005</t>
  </si>
  <si>
    <t>114,813728</t>
  </si>
  <si>
    <t>112,649559</t>
  </si>
  <si>
    <t>109,592766</t>
  </si>
  <si>
    <t>110,999184</t>
  </si>
  <si>
    <t>114,752037</t>
  </si>
  <si>
    <t>116,860573</t>
  </si>
  <si>
    <t>112,334320</t>
  </si>
  <si>
    <t>110,482979</t>
  </si>
  <si>
    <t>104,353966</t>
  </si>
  <si>
    <t>101,657211</t>
  </si>
  <si>
    <t>100,251808</t>
  </si>
  <si>
    <t>105,550011</t>
  </si>
  <si>
    <t>107,145599</t>
  </si>
  <si>
    <t>97,702103</t>
  </si>
  <si>
    <t>97,308495</t>
  </si>
  <si>
    <t>98,812233</t>
  </si>
  <si>
    <t>88,991638</t>
  </si>
  <si>
    <t>74,721420</t>
  </si>
  <si>
    <t>69,520317</t>
  </si>
  <si>
    <t>69,636086</t>
  </si>
  <si>
    <t>64,436836</t>
  </si>
  <si>
    <t>57,513176</t>
  </si>
  <si>
    <t>spy 1997/03/01 - 2009/02/31 (double buy nuo ATH)</t>
  </si>
  <si>
    <t>spy 1997_03_01 - 2009_02_31 (do</t>
  </si>
  <si>
    <t>spy 1997_03_01 - 2009_02_31 (d1</t>
  </si>
  <si>
    <t>spy 2000/04/01 - 2021/03/31</t>
  </si>
  <si>
    <t>spy 2000_04_01 - 2021_03_31 - S</t>
  </si>
  <si>
    <t>97,212029</t>
  </si>
  <si>
    <t>95,683594</t>
  </si>
  <si>
    <t>97,337631</t>
  </si>
  <si>
    <t>96,034790</t>
  </si>
  <si>
    <t>102,309875</t>
  </si>
  <si>
    <t>96,454567</t>
  </si>
  <si>
    <t>96,244484</t>
  </si>
  <si>
    <t>89,059563</t>
  </si>
  <si>
    <t>88,323174</t>
  </si>
  <si>
    <t>92,532936</t>
  </si>
  <si>
    <t>85,766876</t>
  </si>
  <si>
    <t>85,286125</t>
  </si>
  <si>
    <t>83,017677</t>
  </si>
  <si>
    <t>77,515678</t>
  </si>
  <si>
    <t>70,921936</t>
  </si>
  <si>
    <t>72,115044</t>
  </si>
  <si>
    <t>77,738365</t>
  </si>
  <si>
    <t>77,410721</t>
  </si>
  <si>
    <t>78,327217</t>
  </si>
  <si>
    <t>73,983383</t>
  </si>
  <si>
    <t>73,544373</t>
  </si>
  <si>
    <t>67,878639</t>
  </si>
  <si>
    <t>62,747349</t>
  </si>
  <si>
    <t>63,174084</t>
  </si>
  <si>
    <t>61,203304</t>
  </si>
  <si>
    <t>61,002819</t>
  </si>
  <si>
    <t>59,794846</t>
  </si>
  <si>
    <t>58,988861</t>
  </si>
  <si>
    <t>58,877724</t>
  </si>
  <si>
    <t>64,116966</t>
  </si>
  <si>
    <t>67,632896</t>
  </si>
  <si>
    <t>69,585510</t>
  </si>
  <si>
    <t>71,020737</t>
  </si>
  <si>
    <t>69,977570</t>
  </si>
  <si>
    <t>74,006218</t>
  </si>
  <si>
    <t>74,814461</t>
  </si>
  <si>
    <t>78,209038</t>
  </si>
  <si>
    <t>80,132133</t>
  </si>
  <si>
    <t>81,219574</t>
  </si>
  <si>
    <t>79,863754</t>
  </si>
  <si>
    <t>81,157028</t>
  </si>
  <si>
    <t>79,021019</t>
  </si>
  <si>
    <t>79,483322</t>
  </si>
  <si>
    <t>80,842567</t>
  </si>
  <si>
    <t>84,191956</t>
  </si>
  <si>
    <t>85,034599</t>
  </si>
  <si>
    <t>86,812195</t>
  </si>
  <si>
    <t>84,890717</t>
  </si>
  <si>
    <t>86,322342</t>
  </si>
  <si>
    <t>88,919464</t>
  </si>
  <si>
    <t>89,253151</t>
  </si>
  <si>
    <t>91,359589</t>
  </si>
  <si>
    <t>90,703949</t>
  </si>
  <si>
    <t>93,909134</t>
  </si>
  <si>
    <t>95,080856</t>
  </si>
  <si>
    <t>96,664810</t>
  </si>
  <si>
    <t>93,584061</t>
  </si>
  <si>
    <t>94,418648</t>
  </si>
  <si>
    <t>98,650337</t>
  </si>
  <si>
    <t>102,207008</t>
  </si>
  <si>
    <t>104,239395</t>
  </si>
  <si>
    <t>105,047913</t>
  </si>
  <si>
    <t>107,222000</t>
  </si>
  <si>
    <t>105,118561</t>
  </si>
  <si>
    <t>105,916664</t>
  </si>
  <si>
    <t>114,813759</t>
  </si>
  <si>
    <t>112,649597</t>
  </si>
  <si>
    <t>109,592781</t>
  </si>
  <si>
    <t>110,999168</t>
  </si>
  <si>
    <t>114,752075</t>
  </si>
  <si>
    <t>110,482964</t>
  </si>
  <si>
    <t>104,353996</t>
  </si>
  <si>
    <t>101,657196</t>
  </si>
  <si>
    <t>100,251816</t>
  </si>
  <si>
    <t>105,550026</t>
  </si>
  <si>
    <t>97,702141</t>
  </si>
  <si>
    <t>97,308456</t>
  </si>
  <si>
    <t>98,812241</t>
  </si>
  <si>
    <t>88,991631</t>
  </si>
  <si>
    <t>74,721458</t>
  </si>
  <si>
    <t>69,520332</t>
  </si>
  <si>
    <t>69,636070</t>
  </si>
  <si>
    <t>57,513180</t>
  </si>
  <si>
    <t>61,861832</t>
  </si>
  <si>
    <t>68,494347</t>
  </si>
  <si>
    <t>72,043633</t>
  </si>
  <si>
    <t>77,855835</t>
  </si>
  <si>
    <t>80,731796</t>
  </si>
  <si>
    <t>83,198044</t>
  </si>
  <si>
    <t>81,987213</t>
  </si>
  <si>
    <t>87,038177</t>
  </si>
  <si>
    <t>88,225693</t>
  </si>
  <si>
    <t>85,477089</t>
  </si>
  <si>
    <t>88,143517</t>
  </si>
  <si>
    <t>93,126144</t>
  </si>
  <si>
    <t>94,956291</t>
  </si>
  <si>
    <t>87,411560</t>
  </si>
  <si>
    <t>82,496323</t>
  </si>
  <si>
    <t>88,550156</t>
  </si>
  <si>
    <t>84,567108</t>
  </si>
  <si>
    <t>91,649826</t>
  </si>
  <si>
    <t>95,660484</t>
  </si>
  <si>
    <t>101,521675</t>
  </si>
  <si>
    <t>108,061211</t>
  </si>
  <si>
    <t>107,606766</t>
  </si>
  <si>
    <t>111,204185</t>
  </si>
  <si>
    <t>109,957100</t>
  </si>
  <si>
    <t>107,568855</t>
  </si>
  <si>
    <t>105,939629</t>
  </si>
  <si>
    <t>92,685905</t>
  </si>
  <si>
    <t>103,334183</t>
  </si>
  <si>
    <t>102,914246</t>
  </si>
  <si>
    <t>108,811966</t>
  </si>
  <si>
    <t>116,404457</t>
  </si>
  <si>
    <t>109,413681</t>
  </si>
  <si>
    <t>113,266937</t>
  </si>
  <si>
    <t>115,200630</t>
  </si>
  <si>
    <t>118,086708</t>
  </si>
  <si>
    <t>120,437393</t>
  </si>
  <si>
    <t>118,876877</t>
  </si>
  <si>
    <t>119,549667</t>
  </si>
  <si>
    <t>119,768333</t>
  </si>
  <si>
    <t>126,792297</t>
  </si>
  <si>
    <t>128,410034</t>
  </si>
  <si>
    <t>132,695663</t>
  </si>
  <si>
    <t>2013-04-01</t>
  </si>
  <si>
    <t>156,589996</t>
  </si>
  <si>
    <t>159,720001</t>
  </si>
  <si>
    <t>153,550003</t>
  </si>
  <si>
    <t>159,679993</t>
  </si>
  <si>
    <t>135,846588</t>
  </si>
  <si>
    <t>2013-05-01</t>
  </si>
  <si>
    <t>159,330002</t>
  </si>
  <si>
    <t>169,070007</t>
  </si>
  <si>
    <t>158,100006</t>
  </si>
  <si>
    <t>163,449997</t>
  </si>
  <si>
    <t>139,053864</t>
  </si>
  <si>
    <t>2013-06-01</t>
  </si>
  <si>
    <t>163,830002</t>
  </si>
  <si>
    <t>165,990005</t>
  </si>
  <si>
    <t>155,729996</t>
  </si>
  <si>
    <t>160,419998</t>
  </si>
  <si>
    <t>136,476135</t>
  </si>
  <si>
    <t>2013-07-01</t>
  </si>
  <si>
    <t>161,259995</t>
  </si>
  <si>
    <t>169,860001</t>
  </si>
  <si>
    <t>160,220001</t>
  </si>
  <si>
    <t>168,710007</t>
  </si>
  <si>
    <t>144,288284</t>
  </si>
  <si>
    <t>2013-08-01</t>
  </si>
  <si>
    <t>169,990005</t>
  </si>
  <si>
    <t>170,970001</t>
  </si>
  <si>
    <t>163,050003</t>
  </si>
  <si>
    <t>163,649994</t>
  </si>
  <si>
    <t>139,960724</t>
  </si>
  <si>
    <t>2013-09-01</t>
  </si>
  <si>
    <t>165,229996</t>
  </si>
  <si>
    <t>173,600006</t>
  </si>
  <si>
    <t>163,699997</t>
  </si>
  <si>
    <t>168,009995</t>
  </si>
  <si>
    <t>143,689606</t>
  </si>
  <si>
    <t>2013-10-01</t>
  </si>
  <si>
    <t>168,139999</t>
  </si>
  <si>
    <t>177,509995</t>
  </si>
  <si>
    <t>164,529999</t>
  </si>
  <si>
    <t>175,789993</t>
  </si>
  <si>
    <t>151,076218</t>
  </si>
  <si>
    <t>2013-11-01</t>
  </si>
  <si>
    <t>176,020004</t>
  </si>
  <si>
    <t>181,750000</t>
  </si>
  <si>
    <t>174,759995</t>
  </si>
  <si>
    <t>181,000000</t>
  </si>
  <si>
    <t>155,553741</t>
  </si>
  <si>
    <t>2013-12-01</t>
  </si>
  <si>
    <t>181,089996</t>
  </si>
  <si>
    <t>184,690002</t>
  </si>
  <si>
    <t>177,320007</t>
  </si>
  <si>
    <t>158,724976</t>
  </si>
  <si>
    <t>2014-01-01</t>
  </si>
  <si>
    <t>183,979996</t>
  </si>
  <si>
    <t>184,940002</t>
  </si>
  <si>
    <t>176,880005</t>
  </si>
  <si>
    <t>178,179993</t>
  </si>
  <si>
    <t>153,961548</t>
  </si>
  <si>
    <t>2014-02-01</t>
  </si>
  <si>
    <t>177,970001</t>
  </si>
  <si>
    <t>187,149994</t>
  </si>
  <si>
    <t>173,710007</t>
  </si>
  <si>
    <t>186,289993</t>
  </si>
  <si>
    <t>160,969223</t>
  </si>
  <si>
    <t>2014-03-01</t>
  </si>
  <si>
    <t>184,649994</t>
  </si>
  <si>
    <t>189,020004</t>
  </si>
  <si>
    <t>183,750000</t>
  </si>
  <si>
    <t>187,009995</t>
  </si>
  <si>
    <t>161,591385</t>
  </si>
  <si>
    <t>2014-04-01</t>
  </si>
  <si>
    <t>187,619995</t>
  </si>
  <si>
    <t>189,699997</t>
  </si>
  <si>
    <t>181,309998</t>
  </si>
  <si>
    <t>188,309998</t>
  </si>
  <si>
    <t>163,432816</t>
  </si>
  <si>
    <t>2014-05-01</t>
  </si>
  <si>
    <t>188,220001</t>
  </si>
  <si>
    <t>192,800003</t>
  </si>
  <si>
    <t>186,009995</t>
  </si>
  <si>
    <t>192,679993</t>
  </si>
  <si>
    <t>167,225510</t>
  </si>
  <si>
    <t>2014-06-01</t>
  </si>
  <si>
    <t>192,949997</t>
  </si>
  <si>
    <t>196,600006</t>
  </si>
  <si>
    <t>191,970001</t>
  </si>
  <si>
    <t>195,720001</t>
  </si>
  <si>
    <t>169,863937</t>
  </si>
  <si>
    <t>2014-07-01</t>
  </si>
  <si>
    <t>196,199997</t>
  </si>
  <si>
    <t>199,059998</t>
  </si>
  <si>
    <t>192,970001</t>
  </si>
  <si>
    <t>193,089996</t>
  </si>
  <si>
    <t>168,384399</t>
  </si>
  <si>
    <t>2014-08-01</t>
  </si>
  <si>
    <t>192,559998</t>
  </si>
  <si>
    <t>200,820007</t>
  </si>
  <si>
    <t>190,550003</t>
  </si>
  <si>
    <t>200,710007</t>
  </si>
  <si>
    <t>175,029373</t>
  </si>
  <si>
    <t>2014-09-01</t>
  </si>
  <si>
    <t>200,970001</t>
  </si>
  <si>
    <t>201,899994</t>
  </si>
  <si>
    <t>196,050003</t>
  </si>
  <si>
    <t>197,020004</t>
  </si>
  <si>
    <t>171,811554</t>
  </si>
  <si>
    <t>2014-10-01</t>
  </si>
  <si>
    <t>196,699997</t>
  </si>
  <si>
    <t>201,820007</t>
  </si>
  <si>
    <t>181,919998</t>
  </si>
  <si>
    <t>201,660004</t>
  </si>
  <si>
    <t>176,679871</t>
  </si>
  <si>
    <t>2014-11-01</t>
  </si>
  <si>
    <t>201,919998</t>
  </si>
  <si>
    <t>207,869995</t>
  </si>
  <si>
    <t>200,059998</t>
  </si>
  <si>
    <t>207,199997</t>
  </si>
  <si>
    <t>181,533585</t>
  </si>
  <si>
    <t>2014-12-01</t>
  </si>
  <si>
    <t>206,399994</t>
  </si>
  <si>
    <t>212,970001</t>
  </si>
  <si>
    <t>197,860001</t>
  </si>
  <si>
    <t>205,539993</t>
  </si>
  <si>
    <t>180,079269</t>
  </si>
  <si>
    <t>2015-01-01</t>
  </si>
  <si>
    <t>206,380005</t>
  </si>
  <si>
    <t>206,880005</t>
  </si>
  <si>
    <t>198,550003</t>
  </si>
  <si>
    <t>199,449997</t>
  </si>
  <si>
    <t>175,708084</t>
  </si>
  <si>
    <t>2015-02-01</t>
  </si>
  <si>
    <t>200,050003</t>
  </si>
  <si>
    <t>212,240005</t>
  </si>
  <si>
    <t>210,660004</t>
  </si>
  <si>
    <t>185,583740</t>
  </si>
  <si>
    <t>2015-03-01</t>
  </si>
  <si>
    <t>210,779999</t>
  </si>
  <si>
    <t>212,059998</t>
  </si>
  <si>
    <t>204,119995</t>
  </si>
  <si>
    <t>206,429993</t>
  </si>
  <si>
    <t>181,857178</t>
  </si>
  <si>
    <t>2015-04-01</t>
  </si>
  <si>
    <t>206,389999</t>
  </si>
  <si>
    <t>212,479996</t>
  </si>
  <si>
    <t>204,509995</t>
  </si>
  <si>
    <t>208,460007</t>
  </si>
  <si>
    <t>184,465317</t>
  </si>
  <si>
    <t>2015-05-01</t>
  </si>
  <si>
    <t>209,399994</t>
  </si>
  <si>
    <t>213,779999</t>
  </si>
  <si>
    <t>206,759995</t>
  </si>
  <si>
    <t>211,139999</t>
  </si>
  <si>
    <t>186,836792</t>
  </si>
  <si>
    <t>2015-06-01</t>
  </si>
  <si>
    <t>211,940002</t>
  </si>
  <si>
    <t>213,339996</t>
  </si>
  <si>
    <t>205,279999</t>
  </si>
  <si>
    <t>205,850006</t>
  </si>
  <si>
    <t>182,155746</t>
  </si>
  <si>
    <t>2015-07-01</t>
  </si>
  <si>
    <t>207,729996</t>
  </si>
  <si>
    <t>213,179993</t>
  </si>
  <si>
    <t>204,110001</t>
  </si>
  <si>
    <t>210,500000</t>
  </si>
  <si>
    <t>187,176605</t>
  </si>
  <si>
    <t>2015-08-01</t>
  </si>
  <si>
    <t>210,460007</t>
  </si>
  <si>
    <t>211,309998</t>
  </si>
  <si>
    <t>182,399994</t>
  </si>
  <si>
    <t>197,669998</t>
  </si>
  <si>
    <t>175,768127</t>
  </si>
  <si>
    <t>2015-09-01</t>
  </si>
  <si>
    <t>193,119995</t>
  </si>
  <si>
    <t>202,889999</t>
  </si>
  <si>
    <t>186,929993</t>
  </si>
  <si>
    <t>191,630005</t>
  </si>
  <si>
    <t>170,397415</t>
  </si>
  <si>
    <t>2015-10-01</t>
  </si>
  <si>
    <t>192,080002</t>
  </si>
  <si>
    <t>209,440002</t>
  </si>
  <si>
    <t>189,119995</t>
  </si>
  <si>
    <t>207,929993</t>
  </si>
  <si>
    <t>185,852524</t>
  </si>
  <si>
    <t>2015-11-01</t>
  </si>
  <si>
    <t>208,320007</t>
  </si>
  <si>
    <t>211,660004</t>
  </si>
  <si>
    <t>202,179993</t>
  </si>
  <si>
    <t>208,690002</t>
  </si>
  <si>
    <t>186,531876</t>
  </si>
  <si>
    <t>2015-12-01</t>
  </si>
  <si>
    <t>211,000000</t>
  </si>
  <si>
    <t>199,830002</t>
  </si>
  <si>
    <t>203,869995</t>
  </si>
  <si>
    <t>182,223602</t>
  </si>
  <si>
    <t>2016-01-01</t>
  </si>
  <si>
    <t>200,490005</t>
  </si>
  <si>
    <t>181,020004</t>
  </si>
  <si>
    <t>193,720001</t>
  </si>
  <si>
    <t>174,181839</t>
  </si>
  <si>
    <t>2016-02-01</t>
  </si>
  <si>
    <t>192,529999</t>
  </si>
  <si>
    <t>196,679993</t>
  </si>
  <si>
    <t>193,559998</t>
  </si>
  <si>
    <t>174,037933</t>
  </si>
  <si>
    <t>2016-03-01</t>
  </si>
  <si>
    <t>195,009995</t>
  </si>
  <si>
    <t>206,869995</t>
  </si>
  <si>
    <t>194,449997</t>
  </si>
  <si>
    <t>205,520004</t>
  </si>
  <si>
    <t>184,791748</t>
  </si>
  <si>
    <t>2016-04-01</t>
  </si>
  <si>
    <t>204,350006</t>
  </si>
  <si>
    <t>210,919998</t>
  </si>
  <si>
    <t>203,089996</t>
  </si>
  <si>
    <t>206,330002</t>
  </si>
  <si>
    <t>186,476852</t>
  </si>
  <si>
    <t>2016-05-01</t>
  </si>
  <si>
    <t>206,919998</t>
  </si>
  <si>
    <t>210,690002</t>
  </si>
  <si>
    <t>202,779999</t>
  </si>
  <si>
    <t>209,839996</t>
  </si>
  <si>
    <t>189,649124</t>
  </si>
  <si>
    <t>2016-06-01</t>
  </si>
  <si>
    <t>209,119995</t>
  </si>
  <si>
    <t>212,520004</t>
  </si>
  <si>
    <t>198,649994</t>
  </si>
  <si>
    <t>209,479996</t>
  </si>
  <si>
    <t>189,323761</t>
  </si>
  <si>
    <t>2016-07-01</t>
  </si>
  <si>
    <t>217,539993</t>
  </si>
  <si>
    <t>207,059998</t>
  </si>
  <si>
    <t>217,119995</t>
  </si>
  <si>
    <t>197,249130</t>
  </si>
  <si>
    <t>2016-08-01</t>
  </si>
  <si>
    <t>217,190002</t>
  </si>
  <si>
    <t>219,600006</t>
  </si>
  <si>
    <t>214,250000</t>
  </si>
  <si>
    <t>217,380005</t>
  </si>
  <si>
    <t>197,485306</t>
  </si>
  <si>
    <t>2016-09-01</t>
  </si>
  <si>
    <t>217,369995</t>
  </si>
  <si>
    <t>219,220001</t>
  </si>
  <si>
    <t>212,309998</t>
  </si>
  <si>
    <t>216,300003</t>
  </si>
  <si>
    <t>196,504181</t>
  </si>
  <si>
    <t>2016-10-01</t>
  </si>
  <si>
    <t>215,820007</t>
  </si>
  <si>
    <t>216,699997</t>
  </si>
  <si>
    <t>211,210007</t>
  </si>
  <si>
    <t>212,550003</t>
  </si>
  <si>
    <t>194,072769</t>
  </si>
  <si>
    <t>2016-11-01</t>
  </si>
  <si>
    <t>212,929993</t>
  </si>
  <si>
    <t>221,820007</t>
  </si>
  <si>
    <t>208,380005</t>
  </si>
  <si>
    <t>220,380005</t>
  </si>
  <si>
    <t>201,222107</t>
  </si>
  <si>
    <t>2016-12-01</t>
  </si>
  <si>
    <t>220,729996</t>
  </si>
  <si>
    <t>228,339996</t>
  </si>
  <si>
    <t>219,149994</t>
  </si>
  <si>
    <t>223,529999</t>
  </si>
  <si>
    <t>204,098236</t>
  </si>
  <si>
    <t>2017-01-01</t>
  </si>
  <si>
    <t>225,039993</t>
  </si>
  <si>
    <t>229,710007</t>
  </si>
  <si>
    <t>223,880005</t>
  </si>
  <si>
    <t>227,529999</t>
  </si>
  <si>
    <t>208,975037</t>
  </si>
  <si>
    <t>2017-02-01</t>
  </si>
  <si>
    <t>237,309998</t>
  </si>
  <si>
    <t>226,820007</t>
  </si>
  <si>
    <t>236,470001</t>
  </si>
  <si>
    <t>217,185989</t>
  </si>
  <si>
    <t>2017-03-01</t>
  </si>
  <si>
    <t>238,389999</t>
  </si>
  <si>
    <t>240,320007</t>
  </si>
  <si>
    <t>231,610001</t>
  </si>
  <si>
    <t>235,740005</t>
  </si>
  <si>
    <t>216,515533</t>
  </si>
  <si>
    <t>2017-04-01</t>
  </si>
  <si>
    <t>235,800003</t>
  </si>
  <si>
    <t>239,529999</t>
  </si>
  <si>
    <t>232,509995</t>
  </si>
  <si>
    <t>238,080002</t>
  </si>
  <si>
    <t>219,615936</t>
  </si>
  <si>
    <t>2017-05-01</t>
  </si>
  <si>
    <t>238,679993</t>
  </si>
  <si>
    <t>242,080002</t>
  </si>
  <si>
    <t>235,429993</t>
  </si>
  <si>
    <t>241,440002</t>
  </si>
  <si>
    <t>222,715393</t>
  </si>
  <si>
    <t>2017-06-01</t>
  </si>
  <si>
    <t>241,970001</t>
  </si>
  <si>
    <t>245,009995</t>
  </si>
  <si>
    <t>239,960007</t>
  </si>
  <si>
    <t>241,800003</t>
  </si>
  <si>
    <t>223,047440</t>
  </si>
  <si>
    <t>2017-07-01</t>
  </si>
  <si>
    <t>242,880005</t>
  </si>
  <si>
    <t>248,000000</t>
  </si>
  <si>
    <t>240,339996</t>
  </si>
  <si>
    <t>246,770004</t>
  </si>
  <si>
    <t>228,742111</t>
  </si>
  <si>
    <t>2017-08-01</t>
  </si>
  <si>
    <t>247,460007</t>
  </si>
  <si>
    <t>248,910004</t>
  </si>
  <si>
    <t>241,830002</t>
  </si>
  <si>
    <t>247,490005</t>
  </si>
  <si>
    <t>229,409500</t>
  </si>
  <si>
    <t>2017-09-01</t>
  </si>
  <si>
    <t>247,919998</t>
  </si>
  <si>
    <t>251,320007</t>
  </si>
  <si>
    <t>244,949997</t>
  </si>
  <si>
    <t>251,229996</t>
  </si>
  <si>
    <t>232,876251</t>
  </si>
  <si>
    <t>2017-10-01</t>
  </si>
  <si>
    <t>251,490005</t>
  </si>
  <si>
    <t>257,890015</t>
  </si>
  <si>
    <t>251,289993</t>
  </si>
  <si>
    <t>257,149994</t>
  </si>
  <si>
    <t>239,546692</t>
  </si>
  <si>
    <t>2017-11-01</t>
  </si>
  <si>
    <t>258,040009</t>
  </si>
  <si>
    <t>266,049988</t>
  </si>
  <si>
    <t>255,630005</t>
  </si>
  <si>
    <t>265,010010</t>
  </si>
  <si>
    <t>246,868668</t>
  </si>
  <si>
    <t>2017-12-01</t>
  </si>
  <si>
    <t>264,760010</t>
  </si>
  <si>
    <t>268,600006</t>
  </si>
  <si>
    <t>260,760010</t>
  </si>
  <si>
    <t>266,859985</t>
  </si>
  <si>
    <t>248,592026</t>
  </si>
  <si>
    <t>2018-01-01</t>
  </si>
  <si>
    <t>267,839996</t>
  </si>
  <si>
    <t>286,630005</t>
  </si>
  <si>
    <t>267,399994</t>
  </si>
  <si>
    <t>281,899994</t>
  </si>
  <si>
    <t>263,944733</t>
  </si>
  <si>
    <t>2018-02-01</t>
  </si>
  <si>
    <t>281,070007</t>
  </si>
  <si>
    <t>283,059998</t>
  </si>
  <si>
    <t>252,919998</t>
  </si>
  <si>
    <t>271,649994</t>
  </si>
  <si>
    <t>254,347626</t>
  </si>
  <si>
    <t>2018-03-01</t>
  </si>
  <si>
    <t>271,410004</t>
  </si>
  <si>
    <t>280,410004</t>
  </si>
  <si>
    <t>257,829987</t>
  </si>
  <si>
    <t>263,149994</t>
  </si>
  <si>
    <t>246,388977</t>
  </si>
  <si>
    <t>2018-04-01</t>
  </si>
  <si>
    <t>262,549988</t>
  </si>
  <si>
    <t>271,299988</t>
  </si>
  <si>
    <t>254,669998</t>
  </si>
  <si>
    <t>264,510010</t>
  </si>
  <si>
    <t>248,654266</t>
  </si>
  <si>
    <t>2018-05-01</t>
  </si>
  <si>
    <t>263,869995</t>
  </si>
  <si>
    <t>274,250000</t>
  </si>
  <si>
    <t>259,049988</t>
  </si>
  <si>
    <t>270,940002</t>
  </si>
  <si>
    <t>254,698837</t>
  </si>
  <si>
    <t>2018-06-01</t>
  </si>
  <si>
    <t>272,410004</t>
  </si>
  <si>
    <t>279,480011</t>
  </si>
  <si>
    <t>268,489990</t>
  </si>
  <si>
    <t>271,279999</t>
  </si>
  <si>
    <t>255,018509</t>
  </si>
  <si>
    <t>2018-07-01</t>
  </si>
  <si>
    <t>269,510010</t>
  </si>
  <si>
    <t>284,369995</t>
  </si>
  <si>
    <t>269,239990</t>
  </si>
  <si>
    <t>281,329987</t>
  </si>
  <si>
    <t>265,653564</t>
  </si>
  <si>
    <t>2018-08-01</t>
  </si>
  <si>
    <t>281,559998</t>
  </si>
  <si>
    <t>291,739990</t>
  </si>
  <si>
    <t>279,160004</t>
  </si>
  <si>
    <t>290,309998</t>
  </si>
  <si>
    <t>274,133240</t>
  </si>
  <si>
    <t>2018-09-01</t>
  </si>
  <si>
    <t>289,839996</t>
  </si>
  <si>
    <t>293,940002</t>
  </si>
  <si>
    <t>286,709991</t>
  </si>
  <si>
    <t>290,720001</t>
  </si>
  <si>
    <t>274,520325</t>
  </si>
  <si>
    <t>2018-10-01</t>
  </si>
  <si>
    <t>292,109985</t>
  </si>
  <si>
    <t>293,209991</t>
  </si>
  <si>
    <t>259,850006</t>
  </si>
  <si>
    <t>270,630005</t>
  </si>
  <si>
    <t>256,706665</t>
  </si>
  <si>
    <t>2018-11-01</t>
  </si>
  <si>
    <t>271,600006</t>
  </si>
  <si>
    <t>281,220001</t>
  </si>
  <si>
    <t>263,070007</t>
  </si>
  <si>
    <t>275,649994</t>
  </si>
  <si>
    <t>261,468323</t>
  </si>
  <si>
    <t>2018-12-01</t>
  </si>
  <si>
    <t>280,279999</t>
  </si>
  <si>
    <t>280,399994</t>
  </si>
  <si>
    <t>233,759995</t>
  </si>
  <si>
    <t>249,919998</t>
  </si>
  <si>
    <t>237,062134</t>
  </si>
  <si>
    <t>2019-01-01</t>
  </si>
  <si>
    <t>245,979996</t>
  </si>
  <si>
    <t>270,470001</t>
  </si>
  <si>
    <t>243,669998</t>
  </si>
  <si>
    <t>269,929993</t>
  </si>
  <si>
    <t>257,537811</t>
  </si>
  <si>
    <t>2019-02-01</t>
  </si>
  <si>
    <t>270,149994</t>
  </si>
  <si>
    <t>281,309998</t>
  </si>
  <si>
    <t>267,829987</t>
  </si>
  <si>
    <t>278,679993</t>
  </si>
  <si>
    <t>265,886169</t>
  </si>
  <si>
    <t>2019-03-01</t>
  </si>
  <si>
    <t>280,440002</t>
  </si>
  <si>
    <t>285,179993</t>
  </si>
  <si>
    <t>272,420013</t>
  </si>
  <si>
    <t>282,480011</t>
  </si>
  <si>
    <t>269,511688</t>
  </si>
  <si>
    <t>2019-04-01</t>
  </si>
  <si>
    <t>284,700012</t>
  </si>
  <si>
    <t>294,450012</t>
  </si>
  <si>
    <t>284,399994</t>
  </si>
  <si>
    <t>294,019989</t>
  </si>
  <si>
    <t>281,757538</t>
  </si>
  <si>
    <t>2019-05-01</t>
  </si>
  <si>
    <t>294,720001</t>
  </si>
  <si>
    <t>294,950012</t>
  </si>
  <si>
    <t>275,239990</t>
  </si>
  <si>
    <t>275,269989</t>
  </si>
  <si>
    <t>263,789520</t>
  </si>
  <si>
    <t>2019-06-01</t>
  </si>
  <si>
    <t>275,309998</t>
  </si>
  <si>
    <t>296,309998</t>
  </si>
  <si>
    <t>273,089996</t>
  </si>
  <si>
    <t>293,000000</t>
  </si>
  <si>
    <t>280,780090</t>
  </si>
  <si>
    <t>2019-07-01</t>
  </si>
  <si>
    <t>296,679993</t>
  </si>
  <si>
    <t>302,230011</t>
  </si>
  <si>
    <t>294,329987</t>
  </si>
  <si>
    <t>297,429993</t>
  </si>
  <si>
    <t>286,411530</t>
  </si>
  <si>
    <t>2019-08-01</t>
  </si>
  <si>
    <t>297,600006</t>
  </si>
  <si>
    <t>300,869995</t>
  </si>
  <si>
    <t>281,720001</t>
  </si>
  <si>
    <t>292,450012</t>
  </si>
  <si>
    <t>281,616028</t>
  </si>
  <si>
    <t>2019-09-01</t>
  </si>
  <si>
    <t>290,570007</t>
  </si>
  <si>
    <t>302,630005</t>
  </si>
  <si>
    <t>289,269989</t>
  </si>
  <si>
    <t>296,769989</t>
  </si>
  <si>
    <t>285,775970</t>
  </si>
  <si>
    <t>2019-10-01</t>
  </si>
  <si>
    <t>297,739990</t>
  </si>
  <si>
    <t>304,549988</t>
  </si>
  <si>
    <t>284,820007</t>
  </si>
  <si>
    <t>303,329987</t>
  </si>
  <si>
    <t>293,441864</t>
  </si>
  <si>
    <t>2019-11-01</t>
  </si>
  <si>
    <t>304,920013</t>
  </si>
  <si>
    <t>315,480011</t>
  </si>
  <si>
    <t>304,739990</t>
  </si>
  <si>
    <t>314,309998</t>
  </si>
  <si>
    <t>304,063965</t>
  </si>
  <si>
    <t>2019-12-01</t>
  </si>
  <si>
    <t>314,589996</t>
  </si>
  <si>
    <t>323,799988</t>
  </si>
  <si>
    <t>307,130005</t>
  </si>
  <si>
    <t>321,859985</t>
  </si>
  <si>
    <t>311,367798</t>
  </si>
  <si>
    <t>2020-01-01</t>
  </si>
  <si>
    <t>323,540009</t>
  </si>
  <si>
    <t>332,950012</t>
  </si>
  <si>
    <t>320,359985</t>
  </si>
  <si>
    <t>321,730011</t>
  </si>
  <si>
    <t>312,772308</t>
  </si>
  <si>
    <t>2020-02-01</t>
  </si>
  <si>
    <t>323,350006</t>
  </si>
  <si>
    <t>339,079987</t>
  </si>
  <si>
    <t>285,540009</t>
  </si>
  <si>
    <t>296,260010</t>
  </si>
  <si>
    <t>288,011475</t>
  </si>
  <si>
    <t>2020-03-01</t>
  </si>
  <si>
    <t>298,209991</t>
  </si>
  <si>
    <t>313,839996</t>
  </si>
  <si>
    <t>218,259995</t>
  </si>
  <si>
    <t>257,750000</t>
  </si>
  <si>
    <t>250,573654</t>
  </si>
  <si>
    <t>2020-04-01</t>
  </si>
  <si>
    <t>247,979996</t>
  </si>
  <si>
    <t>294,880005</t>
  </si>
  <si>
    <t>243,899994</t>
  </si>
  <si>
    <t>290,480011</t>
  </si>
  <si>
    <t>284,052917</t>
  </si>
  <si>
    <t>2020-05-01</t>
  </si>
  <si>
    <t>285,309998</t>
  </si>
  <si>
    <t>306,839996</t>
  </si>
  <si>
    <t>272,989990</t>
  </si>
  <si>
    <t>304,320007</t>
  </si>
  <si>
    <t>297,586700</t>
  </si>
  <si>
    <t>2020-06-01</t>
  </si>
  <si>
    <t>303,619995</t>
  </si>
  <si>
    <t>323,410004</t>
  </si>
  <si>
    <t>296,739990</t>
  </si>
  <si>
    <t>308,359985</t>
  </si>
  <si>
    <t>301,537292</t>
  </si>
  <si>
    <t>2020-07-01</t>
  </si>
  <si>
    <t>309,570007</t>
  </si>
  <si>
    <t>327,230011</t>
  </si>
  <si>
    <t>309,070007</t>
  </si>
  <si>
    <t>326,519989</t>
  </si>
  <si>
    <t>320,700562</t>
  </si>
  <si>
    <t>2020-08-01</t>
  </si>
  <si>
    <t>328,320007</t>
  </si>
  <si>
    <t>351,299988</t>
  </si>
  <si>
    <t>327,730011</t>
  </si>
  <si>
    <t>349,309998</t>
  </si>
  <si>
    <t>343,084412</t>
  </si>
  <si>
    <t>2020-09-01</t>
  </si>
  <si>
    <t>350,209991</t>
  </si>
  <si>
    <t>358,750000</t>
  </si>
  <si>
    <t>319,799988</t>
  </si>
  <si>
    <t>334,890015</t>
  </si>
  <si>
    <t>328,921448</t>
  </si>
  <si>
    <t>2020-10-01</t>
  </si>
  <si>
    <t>337,690002</t>
  </si>
  <si>
    <t>354,019989</t>
  </si>
  <si>
    <t>322,600006</t>
  </si>
  <si>
    <t>326,540009</t>
  </si>
  <si>
    <t>322,004089</t>
  </si>
  <si>
    <t>2020-11-01</t>
  </si>
  <si>
    <t>330,200012</t>
  </si>
  <si>
    <t>364,380005</t>
  </si>
  <si>
    <t>327,239990</t>
  </si>
  <si>
    <t>362,059998</t>
  </si>
  <si>
    <t>357,030640</t>
  </si>
  <si>
    <t>2020-12-01</t>
  </si>
  <si>
    <t>365,570007</t>
  </si>
  <si>
    <t>378,459991</t>
  </si>
  <si>
    <t>362,029999</t>
  </si>
  <si>
    <t>373,880005</t>
  </si>
  <si>
    <t>368,686493</t>
  </si>
  <si>
    <t>2021-01-01</t>
  </si>
  <si>
    <t>375,309998</t>
  </si>
  <si>
    <t>385,850006</t>
  </si>
  <si>
    <t>364,820007</t>
  </si>
  <si>
    <t>370,070007</t>
  </si>
  <si>
    <t>366,484985</t>
  </si>
  <si>
    <t>2021-02-01</t>
  </si>
  <si>
    <t>373,720001</t>
  </si>
  <si>
    <t>394,170013</t>
  </si>
  <si>
    <t>370,380005</t>
  </si>
  <si>
    <t>380,359985</t>
  </si>
  <si>
    <t>376,675262</t>
  </si>
  <si>
    <t>2021-03-01</t>
  </si>
  <si>
    <t>385,589996</t>
  </si>
  <si>
    <t>398,119995</t>
  </si>
  <si>
    <t>371,880005</t>
  </si>
  <si>
    <t>396,329987</t>
  </si>
  <si>
    <t>392,490570</t>
  </si>
  <si>
    <t>spy 2008/11/01 - 2021/10/31</t>
  </si>
  <si>
    <t>spy 2008_11_01 - 2021_10_31 - S</t>
  </si>
  <si>
    <t>69,636063</t>
  </si>
  <si>
    <t>61,861851</t>
  </si>
  <si>
    <t>72,498085</t>
  </si>
  <si>
    <t>72,043663</t>
  </si>
  <si>
    <t>77,855843</t>
  </si>
  <si>
    <t>80,731812</t>
  </si>
  <si>
    <t>83,198051</t>
  </si>
  <si>
    <t>81,987228</t>
  </si>
  <si>
    <t>87,038185</t>
  </si>
  <si>
    <t>88,225716</t>
  </si>
  <si>
    <t>94,956276</t>
  </si>
  <si>
    <t>87,411568</t>
  </si>
  <si>
    <t>82,496315</t>
  </si>
  <si>
    <t>88,550133</t>
  </si>
  <si>
    <t>91,649872</t>
  </si>
  <si>
    <t>95,660454</t>
  </si>
  <si>
    <t>101,521690</t>
  </si>
  <si>
    <t>104,433502</t>
  </si>
  <si>
    <t>107,606750</t>
  </si>
  <si>
    <t>111,204208</t>
  </si>
  <si>
    <t>100,115501</t>
  </si>
  <si>
    <t>92,685913</t>
  </si>
  <si>
    <t>103,334152</t>
  </si>
  <si>
    <t>108,811981</t>
  </si>
  <si>
    <t>113,535019</t>
  </si>
  <si>
    <t>116,675407</t>
  </si>
  <si>
    <t>116,404442</t>
  </si>
  <si>
    <t>113,266945</t>
  </si>
  <si>
    <t>118,086723</t>
  </si>
  <si>
    <t>120,437378</t>
  </si>
  <si>
    <t>119,768379</t>
  </si>
  <si>
    <t>126,792259</t>
  </si>
  <si>
    <t>128,409943</t>
  </si>
  <si>
    <t>135,846603</t>
  </si>
  <si>
    <t>139,053879</t>
  </si>
  <si>
    <t>136,476166</t>
  </si>
  <si>
    <t>144,288300</t>
  </si>
  <si>
    <t>139,960693</t>
  </si>
  <si>
    <t>143,689575</t>
  </si>
  <si>
    <t>151,076202</t>
  </si>
  <si>
    <t>158,725021</t>
  </si>
  <si>
    <t>153,961563</t>
  </si>
  <si>
    <t>160,969208</t>
  </si>
  <si>
    <t>161,591339</t>
  </si>
  <si>
    <t>163,432785</t>
  </si>
  <si>
    <t>167,225525</t>
  </si>
  <si>
    <t>169,863892</t>
  </si>
  <si>
    <t>168,384369</t>
  </si>
  <si>
    <t>175,029404</t>
  </si>
  <si>
    <t>171,811523</t>
  </si>
  <si>
    <t>181,533615</t>
  </si>
  <si>
    <t>180,079254</t>
  </si>
  <si>
    <t>175,708099</t>
  </si>
  <si>
    <t>185,583679</t>
  </si>
  <si>
    <t>186,836838</t>
  </si>
  <si>
    <t>182,155731</t>
  </si>
  <si>
    <t>187,176575</t>
  </si>
  <si>
    <t>170,397369</t>
  </si>
  <si>
    <t>185,852554</t>
  </si>
  <si>
    <t>186,531845</t>
  </si>
  <si>
    <t>174,181824</t>
  </si>
  <si>
    <t>174,037979</t>
  </si>
  <si>
    <t>184,791687</t>
  </si>
  <si>
    <t>197,249100</t>
  </si>
  <si>
    <t>197,485321</t>
  </si>
  <si>
    <t>196,504135</t>
  </si>
  <si>
    <t>201,222076</t>
  </si>
  <si>
    <t>204,098267</t>
  </si>
  <si>
    <t>208,975067</t>
  </si>
  <si>
    <t>217,186005</t>
  </si>
  <si>
    <t>216,515518</t>
  </si>
  <si>
    <t>219,615982</t>
  </si>
  <si>
    <t>223,047470</t>
  </si>
  <si>
    <t>228,742096</t>
  </si>
  <si>
    <t>239,546722</t>
  </si>
  <si>
    <t>246,868698</t>
  </si>
  <si>
    <t>248,591965</t>
  </si>
  <si>
    <t>263,944702</t>
  </si>
  <si>
    <t>254,347534</t>
  </si>
  <si>
    <t>246,388962</t>
  </si>
  <si>
    <t>248,654282</t>
  </si>
  <si>
    <t>255,018448</t>
  </si>
  <si>
    <t>265,653534</t>
  </si>
  <si>
    <t>274,520416</t>
  </si>
  <si>
    <t>237,062119</t>
  </si>
  <si>
    <t>265,886108</t>
  </si>
  <si>
    <t>269,511719</t>
  </si>
  <si>
    <t>281,757507</t>
  </si>
  <si>
    <t>263,789490</t>
  </si>
  <si>
    <t>280,780029</t>
  </si>
  <si>
    <t>286,411560</t>
  </si>
  <si>
    <t>281,616058</t>
  </si>
  <si>
    <t>285,776062</t>
  </si>
  <si>
    <t>304,063934</t>
  </si>
  <si>
    <t>311,367828</t>
  </si>
  <si>
    <t>288,011444</t>
  </si>
  <si>
    <t>250,573639</t>
  </si>
  <si>
    <t>284,052948</t>
  </si>
  <si>
    <t>297,586670</t>
  </si>
  <si>
    <t>301,537262</t>
  </si>
  <si>
    <t>2021-04-01</t>
  </si>
  <si>
    <t>398,399994</t>
  </si>
  <si>
    <t>420,720001</t>
  </si>
  <si>
    <t>398,179993</t>
  </si>
  <si>
    <t>417,299988</t>
  </si>
  <si>
    <t>414,610931</t>
  </si>
  <si>
    <t>2021-05-01</t>
  </si>
  <si>
    <t>419,429993</t>
  </si>
  <si>
    <t>422,820007</t>
  </si>
  <si>
    <t>404,000000</t>
  </si>
  <si>
    <t>420,040009</t>
  </si>
  <si>
    <t>417,333313</t>
  </si>
  <si>
    <t>2021-06-01</t>
  </si>
  <si>
    <t>422,570007</t>
  </si>
  <si>
    <t>428,779999</t>
  </si>
  <si>
    <t>414,700012</t>
  </si>
  <si>
    <t>428,059998</t>
  </si>
  <si>
    <t>425,301605</t>
  </si>
  <si>
    <t>2021-07-01</t>
  </si>
  <si>
    <t>428,869995</t>
  </si>
  <si>
    <t>441,799988</t>
  </si>
  <si>
    <t>421,970001</t>
  </si>
  <si>
    <t>438,510010</t>
  </si>
  <si>
    <t>437,109650</t>
  </si>
  <si>
    <t>2021-08-01</t>
  </si>
  <si>
    <t>440,339996</t>
  </si>
  <si>
    <t>453,070007</t>
  </si>
  <si>
    <t>436,100006</t>
  </si>
  <si>
    <t>451,559998</t>
  </si>
  <si>
    <t>450,117981</t>
  </si>
  <si>
    <t>2021-09-01</t>
  </si>
  <si>
    <t>452,559998</t>
  </si>
  <si>
    <t>454,049988</t>
  </si>
  <si>
    <t>429,140015</t>
  </si>
  <si>
    <t>427,769592</t>
  </si>
  <si>
    <t>2021-10-01</t>
  </si>
  <si>
    <t>430,980011</t>
  </si>
  <si>
    <t>436,029999</t>
  </si>
  <si>
    <t>426,359985</t>
  </si>
  <si>
    <t>433,100006</t>
  </si>
  <si>
    <t>2021-10-05</t>
  </si>
  <si>
    <t>430,239990</t>
  </si>
  <si>
    <t>435,489990</t>
  </si>
  <si>
    <t>429,390015</t>
  </si>
  <si>
    <t>spy 2008/11 - 2021/10</t>
  </si>
  <si>
    <t>spy 2008_11 - 2021_10 - SPY</t>
  </si>
</sst>
</file>

<file path=xl/styles.xml><?xml version="1.0" encoding="utf-8"?>
<styleSheet xmlns="http://schemas.openxmlformats.org/spreadsheetml/2006/main">
  <numFmts count="1">
    <numFmt numFmtId="0" formatCode="General"/>
  </numFmts>
  <fonts count="5">
    <font>
      <sz val="10"/>
      <color indexed="8"/>
      <name val="Helvetica Neue"/>
    </font>
    <font>
      <sz val="12"/>
      <color indexed="8"/>
      <name val="Helvetica Neue"/>
    </font>
    <font>
      <sz val="14"/>
      <color indexed="8"/>
      <name val="Helvetica Neue"/>
    </font>
    <font>
      <u val="single"/>
      <sz val="12"/>
      <color indexed="11"/>
      <name val="Helvetica Neue"/>
    </font>
    <font>
      <b val="1"/>
      <sz val="10"/>
      <color indexed="8"/>
      <name val="Helvetica Neue"/>
    </font>
  </fonts>
  <fills count="10">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s>
  <borders count="8">
    <border>
      <left/>
      <right/>
      <top/>
      <bottom/>
      <diagonal/>
    </border>
    <border>
      <left style="thin">
        <color indexed="13"/>
      </left>
      <right style="thin">
        <color indexed="13"/>
      </right>
      <top style="thin">
        <color indexed="13"/>
      </top>
      <bottom style="thin">
        <color indexed="14"/>
      </bottom>
      <diagonal/>
    </border>
    <border>
      <left style="thin">
        <color indexed="13"/>
      </left>
      <right style="thin">
        <color indexed="14"/>
      </right>
      <top style="thin">
        <color indexed="14"/>
      </top>
      <bottom style="thin">
        <color indexed="13"/>
      </bottom>
      <diagonal/>
    </border>
    <border>
      <left style="thin">
        <color indexed="14"/>
      </left>
      <right style="thin">
        <color indexed="13"/>
      </right>
      <top style="thin">
        <color indexed="14"/>
      </top>
      <bottom style="thin">
        <color indexed="13"/>
      </bottom>
      <diagonal/>
    </border>
    <border>
      <left style="thin">
        <color indexed="13"/>
      </left>
      <right style="thin">
        <color indexed="13"/>
      </right>
      <top style="thin">
        <color indexed="14"/>
      </top>
      <bottom style="thin">
        <color indexed="13"/>
      </bottom>
      <diagonal/>
    </border>
    <border>
      <left style="thin">
        <color indexed="13"/>
      </left>
      <right style="thin">
        <color indexed="14"/>
      </right>
      <top style="thin">
        <color indexed="13"/>
      </top>
      <bottom style="thin">
        <color indexed="13"/>
      </bottom>
      <diagonal/>
    </border>
    <border>
      <left style="thin">
        <color indexed="14"/>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3"/>
      </bottom>
      <diagonal/>
    </border>
  </borders>
  <cellStyleXfs count="1">
    <xf numFmtId="0" fontId="0" applyNumberFormat="0" applyFont="1" applyFill="0" applyBorder="0" applyAlignment="1" applyProtection="0">
      <alignment vertical="top" wrapText="1"/>
    </xf>
  </cellStyleXfs>
  <cellXfs count="54">
    <xf numFmtId="0" fontId="0" applyNumberFormat="0" applyFont="1" applyFill="0" applyBorder="0" applyAlignment="1" applyProtection="0">
      <alignment vertical="top" wrapText="1"/>
    </xf>
    <xf numFmtId="0" fontId="1" applyNumberFormat="0" applyFont="1" applyFill="0" applyBorder="0" applyAlignment="1" applyProtection="0">
      <alignment horizontal="left" vertical="top" wrapText="1"/>
    </xf>
    <xf numFmtId="0" fontId="2" applyNumberFormat="0" applyFont="1" applyFill="0" applyBorder="0" applyAlignment="1" applyProtection="0">
      <alignment horizontal="left" vertical="top" wrapText="1"/>
    </xf>
    <xf numFmtId="0" fontId="1" fillId="2" applyNumberFormat="0" applyFont="1" applyFill="1" applyBorder="0" applyAlignment="1" applyProtection="0">
      <alignment horizontal="left" vertical="top" wrapText="1"/>
    </xf>
    <xf numFmtId="0" fontId="1" fillId="3" applyNumberFormat="0" applyFont="1" applyFill="1" applyBorder="0" applyAlignment="1" applyProtection="0">
      <alignment horizontal="left" vertical="top" wrapText="1"/>
    </xf>
    <xf numFmtId="0" fontId="3" fillId="3" applyNumberFormat="0" applyFont="1" applyFill="1" applyBorder="0" applyAlignment="1" applyProtection="0">
      <alignment horizontal="left" vertical="top" wrapText="1"/>
    </xf>
    <xf numFmtId="0" fontId="0" applyNumberFormat="1" applyFont="1" applyFill="0" applyBorder="0" applyAlignment="1" applyProtection="0">
      <alignment vertical="top"/>
    </xf>
    <xf numFmtId="0" fontId="1" applyNumberFormat="0" applyFont="1" applyFill="0" applyBorder="0" applyAlignment="1" applyProtection="0">
      <alignment horizontal="center" vertical="center"/>
    </xf>
    <xf numFmtId="49" fontId="4" fillId="4" borderId="1" applyNumberFormat="1" applyFont="1" applyFill="1" applyBorder="1" applyAlignment="1" applyProtection="0">
      <alignment vertical="top"/>
    </xf>
    <xf numFmtId="49" fontId="4" fillId="5" borderId="2" applyNumberFormat="1" applyFont="1" applyFill="1" applyBorder="1" applyAlignment="1" applyProtection="0">
      <alignment vertical="top"/>
    </xf>
    <xf numFmtId="49" fontId="0" borderId="3" applyNumberFormat="1" applyFont="1" applyFill="0" applyBorder="1" applyAlignment="1" applyProtection="0">
      <alignment vertical="top"/>
    </xf>
    <xf numFmtId="49" fontId="0" borderId="4" applyNumberFormat="1" applyFont="1" applyFill="0" applyBorder="1" applyAlignment="1" applyProtection="0">
      <alignment vertical="top"/>
    </xf>
    <xf numFmtId="0" fontId="0" borderId="4" applyNumberFormat="1" applyFont="1" applyFill="0" applyBorder="1" applyAlignment="1" applyProtection="0">
      <alignment vertical="top"/>
    </xf>
    <xf numFmtId="49" fontId="4" fillId="5" borderId="5" applyNumberFormat="1" applyFont="1" applyFill="1" applyBorder="1" applyAlignment="1" applyProtection="0">
      <alignment vertical="top"/>
    </xf>
    <xf numFmtId="49" fontId="0" borderId="6" applyNumberFormat="1" applyFont="1" applyFill="0" applyBorder="1" applyAlignment="1" applyProtection="0">
      <alignment vertical="top"/>
    </xf>
    <xf numFmtId="49" fontId="0" borderId="7" applyNumberFormat="1" applyFont="1" applyFill="0" applyBorder="1" applyAlignment="1" applyProtection="0">
      <alignment vertical="top"/>
    </xf>
    <xf numFmtId="0" fontId="0" borderId="7" applyNumberFormat="1" applyFont="1" applyFill="0" applyBorder="1" applyAlignment="1" applyProtection="0">
      <alignment vertical="top"/>
    </xf>
    <xf numFmtId="0" fontId="0" borderId="7" applyNumberFormat="0" applyFont="1" applyFill="0" applyBorder="1" applyAlignment="1" applyProtection="0">
      <alignment vertical="top"/>
    </xf>
    <xf numFmtId="0" fontId="4" fillId="5" borderId="5" applyNumberFormat="0" applyFont="1" applyFill="1" applyBorder="1" applyAlignment="1" applyProtection="0">
      <alignment vertical="top"/>
    </xf>
    <xf numFmtId="0" fontId="0" borderId="6" applyNumberFormat="0" applyFont="1" applyFill="0" applyBorder="1" applyAlignment="1" applyProtection="0">
      <alignment vertical="top"/>
    </xf>
    <xf numFmtId="2" fontId="0" borderId="7" applyNumberFormat="1" applyFont="1" applyFill="0" applyBorder="1" applyAlignment="1" applyProtection="0">
      <alignment vertical="top"/>
    </xf>
    <xf numFmtId="10" fontId="0" borderId="7" applyNumberFormat="1" applyFont="1" applyFill="0" applyBorder="1" applyAlignment="1" applyProtection="0">
      <alignment vertical="top"/>
    </xf>
    <xf numFmtId="0" fontId="0" applyNumberFormat="1" applyFont="1" applyFill="0" applyBorder="0" applyAlignment="1" applyProtection="0">
      <alignment vertical="top" wrapText="1"/>
    </xf>
    <xf numFmtId="0" fontId="4" fillId="4" borderId="1" applyNumberFormat="0" applyFont="1" applyFill="1" applyBorder="1" applyAlignment="1" applyProtection="0">
      <alignment vertical="top" wrapText="1"/>
    </xf>
    <xf numFmtId="0" fontId="4" fillId="5" borderId="2" applyNumberFormat="0" applyFont="1" applyFill="1" applyBorder="1" applyAlignment="1" applyProtection="0">
      <alignment vertical="top" wrapText="1"/>
    </xf>
    <xf numFmtId="0" fontId="0" borderId="3" applyNumberFormat="0" applyFont="1" applyFill="0" applyBorder="1" applyAlignment="1" applyProtection="0">
      <alignment vertical="top" wrapText="1"/>
    </xf>
    <xf numFmtId="0" fontId="0" borderId="4" applyNumberFormat="0" applyFont="1" applyFill="0" applyBorder="1" applyAlignment="1" applyProtection="0">
      <alignment vertical="top" wrapText="1"/>
    </xf>
    <xf numFmtId="0" fontId="4" fillId="5" borderId="5" applyNumberFormat="0" applyFont="1" applyFill="1" applyBorder="1" applyAlignment="1" applyProtection="0">
      <alignment vertical="top" wrapText="1"/>
    </xf>
    <xf numFmtId="49" fontId="0" borderId="6" applyNumberFormat="1" applyFont="1" applyFill="0" applyBorder="1" applyAlignment="1" applyProtection="0">
      <alignment vertical="top" wrapText="1"/>
    </xf>
    <xf numFmtId="0" fontId="0" borderId="7" applyNumberFormat="0" applyFont="1" applyFill="0" applyBorder="1" applyAlignment="1" applyProtection="0">
      <alignment vertical="top" wrapText="1"/>
    </xf>
    <xf numFmtId="0" fontId="0" borderId="6" applyNumberFormat="0" applyFont="1" applyFill="0" applyBorder="1" applyAlignment="1" applyProtection="0">
      <alignment vertical="top" wrapText="1"/>
    </xf>
    <xf numFmtId="0" fontId="0" applyNumberFormat="1" applyFont="1" applyFill="0" applyBorder="0" applyAlignment="1" applyProtection="0">
      <alignment vertical="top"/>
    </xf>
    <xf numFmtId="49" fontId="4" fillId="6" borderId="5" applyNumberFormat="1" applyFont="1" applyFill="1" applyBorder="1" applyAlignment="1" applyProtection="0">
      <alignment vertical="top"/>
    </xf>
    <xf numFmtId="49" fontId="0" fillId="6" borderId="6" applyNumberFormat="1" applyFont="1" applyFill="1" applyBorder="1" applyAlignment="1" applyProtection="0">
      <alignment vertical="top"/>
    </xf>
    <xf numFmtId="49" fontId="0" fillId="6" borderId="7" applyNumberFormat="1" applyFont="1" applyFill="1" applyBorder="1" applyAlignment="1" applyProtection="0">
      <alignment vertical="top"/>
    </xf>
    <xf numFmtId="0" fontId="0" fillId="6" borderId="7" applyNumberFormat="1" applyFont="1" applyFill="1" applyBorder="1" applyAlignment="1" applyProtection="0">
      <alignment vertical="top"/>
    </xf>
    <xf numFmtId="49" fontId="4" fillId="7" borderId="5" applyNumberFormat="1" applyFont="1" applyFill="1" applyBorder="1" applyAlignment="1" applyProtection="0">
      <alignment vertical="top"/>
    </xf>
    <xf numFmtId="49" fontId="0" fillId="7" borderId="6" applyNumberFormat="1" applyFont="1" applyFill="1" applyBorder="1" applyAlignment="1" applyProtection="0">
      <alignment vertical="top"/>
    </xf>
    <xf numFmtId="49" fontId="0" fillId="7" borderId="7" applyNumberFormat="1" applyFont="1" applyFill="1" applyBorder="1" applyAlignment="1" applyProtection="0">
      <alignment vertical="top"/>
    </xf>
    <xf numFmtId="0" fontId="0" fillId="7" borderId="7" applyNumberFormat="1" applyFont="1" applyFill="1" applyBorder="1" applyAlignment="1" applyProtection="0">
      <alignment vertical="top"/>
    </xf>
    <xf numFmtId="0" fontId="0" applyNumberFormat="1" applyFont="1" applyFill="0" applyBorder="0" applyAlignment="1" applyProtection="0">
      <alignment vertical="top"/>
    </xf>
    <xf numFmtId="0" fontId="0" applyNumberFormat="1" applyFont="1" applyFill="0" applyBorder="0" applyAlignment="1" applyProtection="0">
      <alignment vertical="top" wrapText="1"/>
    </xf>
    <xf numFmtId="0" fontId="0" applyNumberFormat="1" applyFont="1" applyFill="0" applyBorder="0" applyAlignment="1" applyProtection="0">
      <alignment vertical="top"/>
    </xf>
    <xf numFmtId="49" fontId="4" fillId="8" borderId="5" applyNumberFormat="1" applyFont="1" applyFill="1" applyBorder="1" applyAlignment="1" applyProtection="0">
      <alignment vertical="top"/>
    </xf>
    <xf numFmtId="49" fontId="0" fillId="8" borderId="6" applyNumberFormat="1" applyFont="1" applyFill="1" applyBorder="1" applyAlignment="1" applyProtection="0">
      <alignment vertical="top"/>
    </xf>
    <xf numFmtId="49" fontId="0" fillId="8" borderId="7" applyNumberFormat="1" applyFont="1" applyFill="1" applyBorder="1" applyAlignment="1" applyProtection="0">
      <alignment vertical="top"/>
    </xf>
    <xf numFmtId="0" fontId="0" fillId="8" borderId="7" applyNumberFormat="1" applyFont="1" applyFill="1" applyBorder="1" applyAlignment="1" applyProtection="0">
      <alignment vertical="top"/>
    </xf>
    <xf numFmtId="49" fontId="4" fillId="9" borderId="5" applyNumberFormat="1" applyFont="1" applyFill="1" applyBorder="1" applyAlignment="1" applyProtection="0">
      <alignment vertical="top"/>
    </xf>
    <xf numFmtId="49" fontId="0" fillId="9" borderId="6" applyNumberFormat="1" applyFont="1" applyFill="1" applyBorder="1" applyAlignment="1" applyProtection="0">
      <alignment vertical="top"/>
    </xf>
    <xf numFmtId="49" fontId="0" fillId="9" borderId="7" applyNumberFormat="1" applyFont="1" applyFill="1" applyBorder="1" applyAlignment="1" applyProtection="0">
      <alignment vertical="top"/>
    </xf>
    <xf numFmtId="0" fontId="0" fillId="9" borderId="7" applyNumberFormat="1" applyFont="1" applyFill="1" applyBorder="1" applyAlignment="1" applyProtection="0">
      <alignment vertical="top"/>
    </xf>
    <xf numFmtId="0" fontId="0" applyNumberFormat="1" applyFont="1" applyFill="0" applyBorder="0" applyAlignment="1" applyProtection="0">
      <alignment vertical="top"/>
    </xf>
    <xf numFmtId="0" fontId="0" applyNumberFormat="1" applyFont="1" applyFill="0" applyBorder="0" applyAlignment="1" applyProtection="0">
      <alignment vertical="top"/>
    </xf>
    <xf numFmtId="0" fontId="0" applyNumberFormat="1" applyFont="1" applyFill="0" applyBorder="0" applyAlignment="1" applyProtection="0">
      <alignment vertical="top"/>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bdc0bf"/>
      <rgbColor rgb="ffa5a5a5"/>
      <rgbColor rgb="ff3f3f3f"/>
      <rgbColor rgb="ffdbdbdb"/>
      <rgbColor rgb="fffff056"/>
      <rgbColor rgb="ff88f94e"/>
      <rgbColor rgb="fffefffe"/>
      <rgbColor rgb="ff60d836"/>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00000"/>
        </a:solidFill>
        <a:ln w="12700" cap="flat">
          <a:noFill/>
          <a:miter lim="400000"/>
        </a:ln>
        <a:effectLst/>
        <a:sp3d/>
      </a:spPr>
      <a:bodyPr rot="0" spcFirstLastPara="1" vertOverflow="overflow" horzOverflow="overflow" vert="horz" wrap="square" lIns="50800" tIns="50800" rIns="50800" bIns="50800" numCol="1" spcCol="38100" rtlCol="0" anchor="ctr" upright="0">
        <a:spAutoFit/>
      </a:bodyPr>
      <a:lstStyle>
        <a:defPPr marL="0" marR="0" indent="0" algn="ctr" defTabSz="584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uFillTx/>
            <a:latin typeface="Helvetica Neue Medium"/>
            <a:ea typeface="Helvetica Neue Medium"/>
            <a:cs typeface="Helvetica Neue Medium"/>
            <a:sym typeface="Helvetica Neue Medium"/>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0.05" customHeight="1">
      <c r="B3" t="s" s="1">
        <v>0</v>
      </c>
      <c r="C3"/>
      <c r="D3"/>
    </row>
    <row r="7">
      <c r="B7" t="s" s="2">
        <v>1</v>
      </c>
      <c r="C7" t="s" s="2">
        <v>2</v>
      </c>
      <c r="D7" t="s" s="2">
        <v>3</v>
      </c>
    </row>
    <row r="9">
      <c r="B9" t="s" s="3">
        <v>4</v>
      </c>
      <c r="C9" s="3"/>
      <c r="D9" s="3"/>
    </row>
    <row r="10">
      <c r="B10" s="4"/>
      <c r="C10" t="s" s="4">
        <v>5</v>
      </c>
      <c r="D10" t="s" s="5">
        <v>6</v>
      </c>
    </row>
    <row r="11">
      <c r="B11" t="s" s="3">
        <v>923</v>
      </c>
      <c r="C11" s="3"/>
      <c r="D11" s="3"/>
    </row>
    <row r="12">
      <c r="B12" s="4"/>
      <c r="C12" t="s" s="4">
        <v>924</v>
      </c>
      <c r="D12" t="s" s="5">
        <v>925</v>
      </c>
    </row>
    <row r="13">
      <c r="B13" s="4"/>
      <c r="C13" t="s" s="4">
        <v>5</v>
      </c>
      <c r="D13" t="s" s="5">
        <v>928</v>
      </c>
    </row>
    <row r="14">
      <c r="B14" t="s" s="3">
        <v>929</v>
      </c>
      <c r="C14" s="3"/>
      <c r="D14" s="3"/>
    </row>
    <row r="15">
      <c r="B15" s="4"/>
      <c r="C15" t="s" s="4">
        <v>5</v>
      </c>
      <c r="D15" t="s" s="5">
        <v>930</v>
      </c>
    </row>
    <row r="16">
      <c r="B16" t="s" s="3">
        <v>1237</v>
      </c>
      <c r="C16" s="3"/>
      <c r="D16" s="3"/>
    </row>
    <row r="17">
      <c r="B17" s="4"/>
      <c r="C17" t="s" s="4">
        <v>924</v>
      </c>
      <c r="D17" t="s" s="5">
        <v>1238</v>
      </c>
    </row>
    <row r="18">
      <c r="B18" s="4"/>
      <c r="C18" t="s" s="4">
        <v>5</v>
      </c>
      <c r="D18" t="s" s="5">
        <v>1239</v>
      </c>
    </row>
    <row r="19">
      <c r="B19" t="s" s="3">
        <v>1240</v>
      </c>
      <c r="C19" s="3"/>
      <c r="D19" s="3"/>
    </row>
    <row r="20">
      <c r="B20" s="4"/>
      <c r="C20" t="s" s="4">
        <v>5</v>
      </c>
      <c r="D20" t="s" s="5">
        <v>1241</v>
      </c>
    </row>
    <row r="21">
      <c r="B21" t="s" s="3">
        <v>1936</v>
      </c>
      <c r="C21" s="3"/>
      <c r="D21" s="3"/>
    </row>
    <row r="22">
      <c r="B22" s="4"/>
      <c r="C22" t="s" s="4">
        <v>5</v>
      </c>
      <c r="D22" t="s" s="5">
        <v>1937</v>
      </c>
    </row>
    <row r="23">
      <c r="B23" t="s" s="3">
        <v>2082</v>
      </c>
      <c r="C23" s="3"/>
      <c r="D23" s="3"/>
    </row>
    <row r="24">
      <c r="B24" s="4"/>
      <c r="C24" t="s" s="4">
        <v>5</v>
      </c>
      <c r="D24" t="s" s="5">
        <v>2083</v>
      </c>
    </row>
  </sheetData>
  <mergeCells count="1">
    <mergeCell ref="B3:D3"/>
  </mergeCells>
  <hyperlinks>
    <hyperlink ref="D10" location="'spy 2000_04_01 - 2013_03_31 - S'!R2C1" tooltip="" display="spy 2000_04_01 - 2013_03_31 - S"/>
    <hyperlink ref="D12" location="'spy 2000_04_01 - 2013_03_31 (do'!R2C1" tooltip="" display="spy 2000_04_01 - 2013_03_31 (do"/>
    <hyperlink ref="D13" location="'spy 2000_04_01 - 2013_03_31 (d1'!R2C1" tooltip="" display="spy 2000_04_01 - 2013_03_31 (d1"/>
    <hyperlink ref="D15" location="'spy 1997_03_01 - 2009_02_31 - S'!R2C1" tooltip="" display="spy 1997_03_01 - 2009_02_31 - S"/>
    <hyperlink ref="D17" location="'spy 1997_03_01 - 2009_02_31 (do'!R2C1" tooltip="" display="spy 1997_03_01 - 2009_02_31 (do"/>
    <hyperlink ref="D18" location="'spy 1997_03_01 - 2009_02_31 (d1'!R2C1" tooltip="" display="spy 1997_03_01 - 2009_02_31 (d1"/>
    <hyperlink ref="D20" location="'spy 2000_04_01 - 2021_03_31 - S'!R2C1" tooltip="" display="spy 2000_04_01 - 2021_03_31 - S"/>
    <hyperlink ref="D22" location="'spy 2008_11_01 - 2021_10_31 - S'!R2C1" tooltip="" display="spy 2008_11_01 - 2021_10_31 - S"/>
    <hyperlink ref="D24" location="'spy 2008_11 - 2021_10 - SPY'!R2C1" tooltip="" display="spy 2008_11 - 2021_10 - SPY"/>
  </hyperlinks>
</worksheet>
</file>

<file path=xl/worksheets/sheet10.xml><?xml version="1.0" encoding="utf-8"?>
<worksheet xmlns:r="http://schemas.openxmlformats.org/officeDocument/2006/relationships" xmlns="http://schemas.openxmlformats.org/spreadsheetml/2006/main">
  <sheetPr>
    <pageSetUpPr fitToPage="1"/>
  </sheetPr>
  <dimension ref="A2:K168"/>
  <sheetViews>
    <sheetView workbookViewId="0" showGridLines="0" defaultGridColor="1"/>
  </sheetViews>
  <sheetFormatPr defaultColWidth="8.33333" defaultRowHeight="19.9" customHeight="1" outlineLevelRow="0" outlineLevelCol="0"/>
  <cols>
    <col min="1" max="1" width="22.625" style="53" customWidth="1"/>
    <col min="2" max="6" width="10.3516" style="53" customWidth="1"/>
    <col min="7" max="7" width="10.6719" style="53" customWidth="1"/>
    <col min="8" max="11" width="23.8359" style="53" customWidth="1"/>
    <col min="12" max="16384" width="8.35156" style="53" customWidth="1"/>
  </cols>
  <sheetData>
    <row r="1" ht="27.65" customHeight="1">
      <c r="A1" t="s" s="7">
        <v>5</v>
      </c>
      <c r="B1" s="7"/>
      <c r="C1" s="7"/>
      <c r="D1" s="7"/>
      <c r="E1" s="7"/>
      <c r="F1" s="7"/>
      <c r="G1" s="7"/>
      <c r="H1" s="7"/>
      <c r="I1" s="7"/>
      <c r="J1" s="7"/>
      <c r="K1" s="7"/>
    </row>
    <row r="2" ht="20.25" customHeight="1">
      <c r="A2" t="s" s="8">
        <v>7</v>
      </c>
      <c r="B2" t="s" s="8">
        <v>8</v>
      </c>
      <c r="C2" t="s" s="8">
        <v>9</v>
      </c>
      <c r="D2" t="s" s="8">
        <v>10</v>
      </c>
      <c r="E2" t="s" s="8">
        <v>11</v>
      </c>
      <c r="F2" t="s" s="8">
        <v>12</v>
      </c>
      <c r="G2" t="s" s="8">
        <v>13</v>
      </c>
      <c r="H2" t="s" s="8">
        <v>14</v>
      </c>
      <c r="I2" t="s" s="8">
        <v>15</v>
      </c>
      <c r="J2" t="s" s="8">
        <v>16</v>
      </c>
      <c r="K2" t="s" s="8">
        <v>17</v>
      </c>
    </row>
    <row r="3" ht="20.25" customHeight="1">
      <c r="A3" t="s" s="9">
        <v>621</v>
      </c>
      <c r="B3" t="s" s="10">
        <v>622</v>
      </c>
      <c r="C3" t="s" s="11">
        <v>623</v>
      </c>
      <c r="D3" t="s" s="11">
        <v>624</v>
      </c>
      <c r="E3" t="s" s="11">
        <v>625</v>
      </c>
      <c r="F3" t="s" s="11">
        <v>1233</v>
      </c>
      <c r="G3" s="12">
        <v>8762237000</v>
      </c>
      <c r="H3" s="12">
        <f>100/B3</f>
        <v>1.03327134772961</v>
      </c>
      <c r="I3" s="12">
        <f>300/B3</f>
        <v>3.09981404318882</v>
      </c>
      <c r="J3" s="12">
        <f>600/B3</f>
        <v>6.19962808637764</v>
      </c>
      <c r="K3" s="12">
        <f>1200/B3</f>
        <v>12.3992561727553</v>
      </c>
    </row>
    <row r="4" ht="20.05" customHeight="1">
      <c r="A4" t="s" s="13">
        <v>627</v>
      </c>
      <c r="B4" t="s" s="14">
        <v>628</v>
      </c>
      <c r="C4" t="s" s="15">
        <v>629</v>
      </c>
      <c r="D4" t="s" s="15">
        <v>630</v>
      </c>
      <c r="E4" t="s" s="15">
        <v>631</v>
      </c>
      <c r="F4" t="s" s="15">
        <v>1938</v>
      </c>
      <c r="G4" s="16">
        <v>6919927700</v>
      </c>
      <c r="H4" s="16">
        <f>100/B4</f>
        <v>1.14272651942117</v>
      </c>
      <c r="I4" s="17"/>
      <c r="J4" s="17"/>
      <c r="K4" s="17"/>
    </row>
    <row r="5" ht="20.05" customHeight="1">
      <c r="A5" t="s" s="13">
        <v>633</v>
      </c>
      <c r="B5" t="s" s="14">
        <v>634</v>
      </c>
      <c r="C5" t="s" s="15">
        <v>635</v>
      </c>
      <c r="D5" t="s" s="15">
        <v>636</v>
      </c>
      <c r="E5" t="s" s="15">
        <v>637</v>
      </c>
      <c r="F5" t="s" s="15">
        <v>1235</v>
      </c>
      <c r="G5" s="16">
        <v>6872039400</v>
      </c>
      <c r="H5" s="16">
        <f>100/B5</f>
        <v>1.10570541561908</v>
      </c>
      <c r="I5" s="17"/>
      <c r="J5" s="17"/>
      <c r="K5" s="17"/>
    </row>
    <row r="6" ht="20.05" customHeight="1">
      <c r="A6" t="s" s="13">
        <v>639</v>
      </c>
      <c r="B6" t="s" s="14">
        <v>640</v>
      </c>
      <c r="C6" t="s" s="15">
        <v>641</v>
      </c>
      <c r="D6" t="s" s="15">
        <v>642</v>
      </c>
      <c r="E6" t="s" s="15">
        <v>643</v>
      </c>
      <c r="F6" t="s" s="15">
        <v>1236</v>
      </c>
      <c r="G6" s="16">
        <v>7275092500</v>
      </c>
      <c r="H6" s="16">
        <f>100/B6</f>
        <v>1.22594090964815</v>
      </c>
      <c r="I6" s="16">
        <f>300/B6</f>
        <v>3.67782272894446</v>
      </c>
      <c r="J6" s="17"/>
      <c r="K6" s="17"/>
    </row>
    <row r="7" ht="20.05" customHeight="1">
      <c r="A7" t="s" s="13">
        <v>645</v>
      </c>
      <c r="B7" t="s" s="14">
        <v>646</v>
      </c>
      <c r="C7" t="s" s="15">
        <v>647</v>
      </c>
      <c r="D7" t="s" s="15">
        <v>648</v>
      </c>
      <c r="E7" t="s" s="15">
        <v>649</v>
      </c>
      <c r="F7" t="s" s="15">
        <v>1939</v>
      </c>
      <c r="G7" s="16">
        <v>8813959700</v>
      </c>
      <c r="H7" s="16">
        <f>100/B7</f>
        <v>1.37893000740196</v>
      </c>
      <c r="I7" s="17"/>
      <c r="J7" s="17"/>
      <c r="K7" s="17"/>
    </row>
    <row r="8" ht="20.05" customHeight="1">
      <c r="A8" t="s" s="13">
        <v>651</v>
      </c>
      <c r="B8" t="s" s="14">
        <v>652</v>
      </c>
      <c r="C8" t="s" s="15">
        <v>653</v>
      </c>
      <c r="D8" t="s" s="15">
        <v>654</v>
      </c>
      <c r="E8" t="s" s="15">
        <v>655</v>
      </c>
      <c r="F8" t="s" s="15">
        <v>656</v>
      </c>
      <c r="G8" s="16">
        <v>6023006600</v>
      </c>
      <c r="H8" s="16">
        <f>100/B8</f>
        <v>1.27339871734877</v>
      </c>
      <c r="I8" s="17"/>
      <c r="J8" s="17"/>
      <c r="K8" s="17"/>
    </row>
    <row r="9" ht="20.05" customHeight="1">
      <c r="A9" t="s" s="13">
        <v>657</v>
      </c>
      <c r="B9" t="s" s="14">
        <v>658</v>
      </c>
      <c r="C9" t="s" s="15">
        <v>659</v>
      </c>
      <c r="D9" t="s" s="15">
        <v>660</v>
      </c>
      <c r="E9" t="s" s="15">
        <v>661</v>
      </c>
      <c r="F9" t="s" s="15">
        <v>1940</v>
      </c>
      <c r="G9" s="16">
        <v>5195735600</v>
      </c>
      <c r="H9" s="16">
        <f>100/B9</f>
        <v>1.14364132791305</v>
      </c>
      <c r="I9" s="16">
        <f>300/B9</f>
        <v>3.43092398373916</v>
      </c>
      <c r="J9" s="16">
        <f>600/B9</f>
        <v>6.86184796747832</v>
      </c>
      <c r="K9" s="17"/>
    </row>
    <row r="10" ht="20.05" customHeight="1">
      <c r="A10" t="s" s="13">
        <v>663</v>
      </c>
      <c r="B10" t="s" s="14">
        <v>664</v>
      </c>
      <c r="C10" t="s" s="15">
        <v>665</v>
      </c>
      <c r="D10" t="s" s="15">
        <v>215</v>
      </c>
      <c r="E10" t="s" s="15">
        <v>666</v>
      </c>
      <c r="F10" t="s" s="15">
        <v>1941</v>
      </c>
      <c r="G10" s="16">
        <v>5054855000</v>
      </c>
      <c r="H10" s="16">
        <f>100/B10</f>
        <v>1.06757768906966</v>
      </c>
      <c r="I10" s="17"/>
      <c r="J10" s="17"/>
      <c r="K10" s="17"/>
    </row>
    <row r="11" ht="20.05" customHeight="1">
      <c r="A11" t="s" s="13">
        <v>668</v>
      </c>
      <c r="B11" t="s" s="14">
        <v>669</v>
      </c>
      <c r="C11" t="s" s="15">
        <v>670</v>
      </c>
      <c r="D11" t="s" s="15">
        <v>671</v>
      </c>
      <c r="E11" t="s" s="15">
        <v>672</v>
      </c>
      <c r="F11" t="s" s="15">
        <v>1942</v>
      </c>
      <c r="G11" s="16">
        <v>4295844600</v>
      </c>
      <c r="H11" s="16">
        <f>100/B11</f>
        <v>1.08295434624017</v>
      </c>
      <c r="I11" s="17"/>
      <c r="J11" s="17"/>
      <c r="K11" s="17"/>
    </row>
    <row r="12" ht="20.05" customHeight="1">
      <c r="A12" t="s" s="13">
        <v>674</v>
      </c>
      <c r="B12" t="s" s="14">
        <v>675</v>
      </c>
      <c r="C12" t="s" s="15">
        <v>676</v>
      </c>
      <c r="D12" t="s" s="15">
        <v>677</v>
      </c>
      <c r="E12" t="s" s="15">
        <v>678</v>
      </c>
      <c r="F12" t="s" s="15">
        <v>1943</v>
      </c>
      <c r="G12" s="16">
        <v>3957574800</v>
      </c>
      <c r="H12" s="16">
        <f>100/B12</f>
        <v>1.00150227344021</v>
      </c>
      <c r="I12" s="16">
        <f>300/B12</f>
        <v>3.00450682032062</v>
      </c>
      <c r="J12" s="17"/>
      <c r="K12" s="17"/>
    </row>
    <row r="13" ht="20.05" customHeight="1">
      <c r="A13" t="s" s="13">
        <v>680</v>
      </c>
      <c r="B13" t="s" s="14">
        <v>681</v>
      </c>
      <c r="C13" t="s" s="15">
        <v>313</v>
      </c>
      <c r="D13" t="s" s="15">
        <v>682</v>
      </c>
      <c r="E13" t="s" s="15">
        <v>683</v>
      </c>
      <c r="F13" t="s" s="15">
        <v>1944</v>
      </c>
      <c r="G13" s="16">
        <v>3777956700</v>
      </c>
      <c r="H13" s="16">
        <f>100/B13</f>
        <v>0.98087300581284</v>
      </c>
      <c r="I13" s="17"/>
      <c r="J13" s="17"/>
      <c r="K13" s="17"/>
    </row>
    <row r="14" ht="20.05" customHeight="1">
      <c r="A14" t="s" s="13">
        <v>685</v>
      </c>
      <c r="B14" t="s" s="14">
        <v>686</v>
      </c>
      <c r="C14" t="s" s="15">
        <v>687</v>
      </c>
      <c r="D14" t="s" s="15">
        <v>688</v>
      </c>
      <c r="E14" t="s" s="15">
        <v>689</v>
      </c>
      <c r="F14" t="s" s="15">
        <v>1945</v>
      </c>
      <c r="G14" s="16">
        <v>4481700800</v>
      </c>
      <c r="H14" s="16">
        <f>100/B14</f>
        <v>0.970873786407767</v>
      </c>
      <c r="I14" s="17"/>
      <c r="J14" s="17"/>
      <c r="K14" s="17"/>
    </row>
    <row r="15" ht="20.05" customHeight="1">
      <c r="A15" t="s" s="13">
        <v>691</v>
      </c>
      <c r="B15" t="s" s="14">
        <v>692</v>
      </c>
      <c r="C15" t="s" s="15">
        <v>287</v>
      </c>
      <c r="D15" t="s" s="15">
        <v>693</v>
      </c>
      <c r="E15" t="s" s="15">
        <v>694</v>
      </c>
      <c r="F15" t="s" s="15">
        <v>1946</v>
      </c>
      <c r="G15" s="16">
        <v>3430866200</v>
      </c>
      <c r="H15" s="16">
        <f>100/B15</f>
        <v>0.9603380666572</v>
      </c>
      <c r="I15" s="16">
        <f>300/B15</f>
        <v>2.8810141999716</v>
      </c>
      <c r="J15" s="16">
        <f>600/B15</f>
        <v>5.7620283999432</v>
      </c>
      <c r="K15" s="16">
        <f>1200/B15</f>
        <v>11.5240567998864</v>
      </c>
    </row>
    <row r="16" ht="20.05" customHeight="1">
      <c r="A16" t="s" s="13">
        <v>696</v>
      </c>
      <c r="B16" t="s" s="14">
        <v>697</v>
      </c>
      <c r="C16" t="s" s="15">
        <v>698</v>
      </c>
      <c r="D16" t="s" s="15">
        <v>699</v>
      </c>
      <c r="E16" t="s" s="15">
        <v>700</v>
      </c>
      <c r="F16" t="s" s="15">
        <v>1947</v>
      </c>
      <c r="G16" s="16">
        <v>2883885800</v>
      </c>
      <c r="H16" s="16">
        <f>100/B16</f>
        <v>0.901550683403366</v>
      </c>
      <c r="I16" s="17"/>
      <c r="J16" s="17"/>
      <c r="K16" s="17"/>
    </row>
    <row r="17" ht="20.05" customHeight="1">
      <c r="A17" t="s" s="13">
        <v>702</v>
      </c>
      <c r="B17" t="s" s="14">
        <v>703</v>
      </c>
      <c r="C17" t="s" s="15">
        <v>704</v>
      </c>
      <c r="D17" t="s" s="15">
        <v>170</v>
      </c>
      <c r="E17" t="s" s="15">
        <v>705</v>
      </c>
      <c r="F17" t="s" s="15">
        <v>1334</v>
      </c>
      <c r="G17" s="16">
        <v>3706842300</v>
      </c>
      <c r="H17" s="16">
        <f>100/B17</f>
        <v>0.889917213938314</v>
      </c>
      <c r="I17" s="17"/>
      <c r="J17" s="17"/>
      <c r="K17" s="17"/>
    </row>
    <row r="18" ht="20.05" customHeight="1">
      <c r="A18" t="s" s="13">
        <v>707</v>
      </c>
      <c r="B18" t="s" s="14">
        <v>708</v>
      </c>
      <c r="C18" t="s" s="15">
        <v>709</v>
      </c>
      <c r="D18" t="s" s="15">
        <v>710</v>
      </c>
      <c r="E18" t="s" s="15">
        <v>711</v>
      </c>
      <c r="F18" t="s" s="15">
        <v>712</v>
      </c>
      <c r="G18" s="16">
        <v>4451912400</v>
      </c>
      <c r="H18" s="16">
        <f>100/B18</f>
        <v>0.924641684241485</v>
      </c>
      <c r="I18" s="16">
        <f>300/B18</f>
        <v>2.77392505272446</v>
      </c>
      <c r="J18" s="17"/>
      <c r="K18" s="17"/>
    </row>
    <row r="19" ht="20.05" customHeight="1">
      <c r="A19" t="s" s="13">
        <v>713</v>
      </c>
      <c r="B19" t="s" s="14">
        <v>714</v>
      </c>
      <c r="C19" t="s" s="15">
        <v>715</v>
      </c>
      <c r="D19" t="s" s="15">
        <v>716</v>
      </c>
      <c r="E19" t="s" s="15">
        <v>717</v>
      </c>
      <c r="F19" t="s" s="15">
        <v>1336</v>
      </c>
      <c r="G19" s="16">
        <v>3899688500</v>
      </c>
      <c r="H19" s="16">
        <f>100/B19</f>
        <v>0.899280599800736</v>
      </c>
      <c r="I19" s="17"/>
      <c r="J19" s="17"/>
      <c r="K19" s="17"/>
    </row>
    <row r="20" ht="20.05" customHeight="1">
      <c r="A20" t="s" s="13">
        <v>719</v>
      </c>
      <c r="B20" t="s" s="14">
        <v>720</v>
      </c>
      <c r="C20" t="s" s="15">
        <v>721</v>
      </c>
      <c r="D20" t="s" s="15">
        <v>722</v>
      </c>
      <c r="E20" t="s" s="15">
        <v>723</v>
      </c>
      <c r="F20" t="s" s="15">
        <v>1948</v>
      </c>
      <c r="G20" s="16">
        <v>3887089700</v>
      </c>
      <c r="H20" s="16">
        <f>100/B20</f>
        <v>0.84889641301622</v>
      </c>
      <c r="I20" s="17"/>
      <c r="J20" s="17"/>
      <c r="K20" s="17"/>
    </row>
    <row r="21" ht="20.05" customHeight="1">
      <c r="A21" t="s" s="13">
        <v>725</v>
      </c>
      <c r="B21" t="s" s="14">
        <v>726</v>
      </c>
      <c r="C21" t="s" s="15">
        <v>727</v>
      </c>
      <c r="D21" t="s" s="15">
        <v>728</v>
      </c>
      <c r="E21" t="s" s="15">
        <v>729</v>
      </c>
      <c r="F21" t="s" s="15">
        <v>1949</v>
      </c>
      <c r="G21" s="16">
        <v>7413878800</v>
      </c>
      <c r="H21" s="16">
        <f>100/B21</f>
        <v>0.837661270840876</v>
      </c>
      <c r="I21" s="16">
        <f>300/B21</f>
        <v>2.51298381252263</v>
      </c>
      <c r="J21" s="16">
        <f>600/B21</f>
        <v>5.02596762504526</v>
      </c>
      <c r="K21" s="17"/>
    </row>
    <row r="22" ht="20.05" customHeight="1">
      <c r="A22" t="s" s="13">
        <v>731</v>
      </c>
      <c r="B22" t="s" s="14">
        <v>732</v>
      </c>
      <c r="C22" t="s" s="15">
        <v>344</v>
      </c>
      <c r="D22" t="s" s="15">
        <v>733</v>
      </c>
      <c r="E22" t="s" s="15">
        <v>734</v>
      </c>
      <c r="F22" t="s" s="15">
        <v>1950</v>
      </c>
      <c r="G22" s="16">
        <v>5706059600</v>
      </c>
      <c r="H22" s="16">
        <f>100/B22</f>
        <v>0.922934950123395</v>
      </c>
      <c r="I22" s="17"/>
      <c r="J22" s="17"/>
      <c r="K22" s="17"/>
    </row>
    <row r="23" ht="20.05" customHeight="1">
      <c r="A23" t="s" s="13">
        <v>736</v>
      </c>
      <c r="B23" t="s" s="14">
        <v>737</v>
      </c>
      <c r="C23" t="s" s="15">
        <v>738</v>
      </c>
      <c r="D23" t="s" s="15">
        <v>739</v>
      </c>
      <c r="E23" t="s" s="15">
        <v>740</v>
      </c>
      <c r="F23" t="s" s="15">
        <v>1951</v>
      </c>
      <c r="G23" s="16">
        <v>4725402000</v>
      </c>
      <c r="H23" s="16">
        <f>100/B23</f>
        <v>0.969461929821388</v>
      </c>
      <c r="I23" s="17"/>
      <c r="J23" s="17"/>
      <c r="K23" s="17"/>
    </row>
    <row r="24" ht="20.05" customHeight="1">
      <c r="A24" t="s" s="13">
        <v>742</v>
      </c>
      <c r="B24" t="s" s="14">
        <v>743</v>
      </c>
      <c r="C24" t="s" s="15">
        <v>146</v>
      </c>
      <c r="D24" t="s" s="15">
        <v>744</v>
      </c>
      <c r="E24" t="s" s="15">
        <v>745</v>
      </c>
      <c r="F24" t="s" s="15">
        <v>1341</v>
      </c>
      <c r="G24" s="16">
        <v>4541971600</v>
      </c>
      <c r="H24" s="16">
        <f>100/B24</f>
        <v>0.892936885310061</v>
      </c>
      <c r="I24" s="16">
        <f>300/B24</f>
        <v>2.67881065593018</v>
      </c>
      <c r="J24" s="17"/>
      <c r="K24" s="17"/>
    </row>
    <row r="25" ht="20.05" customHeight="1">
      <c r="A25" t="s" s="13">
        <v>747</v>
      </c>
      <c r="B25" t="s" s="14">
        <v>748</v>
      </c>
      <c r="C25" t="s" s="15">
        <v>749</v>
      </c>
      <c r="D25" t="s" s="15">
        <v>750</v>
      </c>
      <c r="E25" t="s" s="15">
        <v>751</v>
      </c>
      <c r="F25" t="s" s="15">
        <v>1952</v>
      </c>
      <c r="G25" s="16">
        <v>4035642500</v>
      </c>
      <c r="H25" s="16">
        <f>100/B25</f>
        <v>0.936943663348346</v>
      </c>
      <c r="I25" s="17"/>
      <c r="J25" s="17"/>
      <c r="K25" s="17"/>
    </row>
    <row r="26" ht="20.05" customHeight="1">
      <c r="A26" t="s" s="13">
        <v>753</v>
      </c>
      <c r="B26" t="s" s="14">
        <v>754</v>
      </c>
      <c r="C26" t="s" s="15">
        <v>755</v>
      </c>
      <c r="D26" t="s" s="15">
        <v>146</v>
      </c>
      <c r="E26" t="s" s="15">
        <v>756</v>
      </c>
      <c r="F26" t="s" s="15">
        <v>1953</v>
      </c>
      <c r="G26" s="16">
        <v>3767490800</v>
      </c>
      <c r="H26" s="16">
        <f>100/B26</f>
        <v>0.869640853459272</v>
      </c>
      <c r="I26" s="17"/>
      <c r="J26" s="17"/>
      <c r="K26" s="17"/>
    </row>
    <row r="27" ht="20.05" customHeight="1">
      <c r="A27" t="s" s="13">
        <v>758</v>
      </c>
      <c r="B27" t="s" s="14">
        <v>759</v>
      </c>
      <c r="C27" t="s" s="15">
        <v>760</v>
      </c>
      <c r="D27" t="s" s="15">
        <v>761</v>
      </c>
      <c r="E27" t="s" s="15">
        <v>756</v>
      </c>
      <c r="F27" t="s" s="15">
        <v>1953</v>
      </c>
      <c r="G27" s="16">
        <v>3983708900</v>
      </c>
      <c r="H27" s="16">
        <f>100/B27</f>
        <v>0.83984210968338</v>
      </c>
      <c r="I27" s="16">
        <f>300/B27</f>
        <v>2.51952632905014</v>
      </c>
      <c r="J27" s="16">
        <f>600/B27</f>
        <v>5.03905265810028</v>
      </c>
      <c r="K27" s="16">
        <f>1200/B27</f>
        <v>10.0781053162006</v>
      </c>
    </row>
    <row r="28" ht="20.05" customHeight="1">
      <c r="A28" t="s" s="13">
        <v>762</v>
      </c>
      <c r="B28" t="s" s="14">
        <v>763</v>
      </c>
      <c r="C28" t="s" s="15">
        <v>101</v>
      </c>
      <c r="D28" t="s" s="15">
        <v>764</v>
      </c>
      <c r="E28" t="s" s="15">
        <v>765</v>
      </c>
      <c r="F28" t="s" s="15">
        <v>1954</v>
      </c>
      <c r="G28" s="16">
        <v>2722749900</v>
      </c>
      <c r="H28" s="16">
        <f>100/B28</f>
        <v>0.831946776171717</v>
      </c>
      <c r="I28" s="17"/>
      <c r="J28" s="17"/>
      <c r="K28" s="17"/>
    </row>
    <row r="29" ht="20.05" customHeight="1">
      <c r="A29" t="s" s="13">
        <v>767</v>
      </c>
      <c r="B29" t="s" s="14">
        <v>768</v>
      </c>
      <c r="C29" t="s" s="15">
        <v>769</v>
      </c>
      <c r="D29" t="s" s="15">
        <v>770</v>
      </c>
      <c r="E29" t="s" s="15">
        <v>771</v>
      </c>
      <c r="F29" t="s" s="15">
        <v>1955</v>
      </c>
      <c r="G29" s="16">
        <v>2860314700</v>
      </c>
      <c r="H29" s="16">
        <f>100/B29</f>
        <v>0.78920369970171</v>
      </c>
      <c r="I29" s="17"/>
      <c r="J29" s="17"/>
      <c r="K29" s="17"/>
    </row>
    <row r="30" ht="20.05" customHeight="1">
      <c r="A30" t="s" s="13">
        <v>773</v>
      </c>
      <c r="B30" t="s" s="14">
        <v>774</v>
      </c>
      <c r="C30" t="s" s="15">
        <v>775</v>
      </c>
      <c r="D30" t="s" s="15">
        <v>776</v>
      </c>
      <c r="E30" t="s" s="15">
        <v>777</v>
      </c>
      <c r="F30" t="s" s="15">
        <v>778</v>
      </c>
      <c r="G30" s="16">
        <v>2820073500</v>
      </c>
      <c r="H30" s="16">
        <f>100/B30</f>
        <v>0.772439321743587</v>
      </c>
      <c r="I30" s="16">
        <f>300/B30</f>
        <v>2.31731796523076</v>
      </c>
      <c r="J30" s="17"/>
      <c r="K30" s="17"/>
    </row>
    <row r="31" ht="20.05" customHeight="1">
      <c r="A31" t="s" s="13">
        <v>779</v>
      </c>
      <c r="B31" t="s" s="14">
        <v>780</v>
      </c>
      <c r="C31" t="s" s="15">
        <v>781</v>
      </c>
      <c r="D31" t="s" s="15">
        <v>782</v>
      </c>
      <c r="E31" t="s" s="15">
        <v>783</v>
      </c>
      <c r="F31" t="s" s="15">
        <v>1956</v>
      </c>
      <c r="G31" s="16">
        <v>4787459400</v>
      </c>
      <c r="H31" s="16">
        <f>100/B31</f>
        <v>0.748671069546324</v>
      </c>
      <c r="I31" s="17"/>
      <c r="J31" s="17"/>
      <c r="K31" s="17"/>
    </row>
    <row r="32" ht="20.05" customHeight="1">
      <c r="A32" t="s" s="13">
        <v>785</v>
      </c>
      <c r="B32" t="s" s="14">
        <v>786</v>
      </c>
      <c r="C32" t="s" s="15">
        <v>787</v>
      </c>
      <c r="D32" t="s" s="15">
        <v>788</v>
      </c>
      <c r="E32" t="s" s="15">
        <v>789</v>
      </c>
      <c r="F32" t="s" s="15">
        <v>1957</v>
      </c>
      <c r="G32" s="16">
        <v>2812718500</v>
      </c>
      <c r="H32" s="16">
        <f>100/B32</f>
        <v>0.749568975352103</v>
      </c>
      <c r="I32" s="17"/>
      <c r="J32" s="17"/>
      <c r="K32" s="17"/>
    </row>
    <row r="33" ht="20.05" customHeight="1">
      <c r="A33" t="s" s="13">
        <v>791</v>
      </c>
      <c r="B33" t="s" s="14">
        <v>792</v>
      </c>
      <c r="C33" t="s" s="15">
        <v>793</v>
      </c>
      <c r="D33" t="s" s="15">
        <v>794</v>
      </c>
      <c r="E33" t="s" s="15">
        <v>795</v>
      </c>
      <c r="F33" t="s" s="15">
        <v>1348</v>
      </c>
      <c r="G33" s="16">
        <v>3337607300</v>
      </c>
      <c r="H33" s="16">
        <f>100/B33</f>
        <v>0.729554205100464</v>
      </c>
      <c r="I33" s="16">
        <f>300/B33</f>
        <v>2.18866261530139</v>
      </c>
      <c r="J33" s="16">
        <f>600/B33</f>
        <v>4.37732523060278</v>
      </c>
      <c r="K33" s="17"/>
    </row>
    <row r="34" ht="20.05" customHeight="1">
      <c r="A34" t="s" s="13">
        <v>797</v>
      </c>
      <c r="B34" t="s" s="14">
        <v>798</v>
      </c>
      <c r="C34" t="s" s="15">
        <v>799</v>
      </c>
      <c r="D34" t="s" s="15">
        <v>800</v>
      </c>
      <c r="E34" t="s" s="15">
        <v>579</v>
      </c>
      <c r="F34" t="s" s="15">
        <v>801</v>
      </c>
      <c r="G34" s="16">
        <v>4710433400</v>
      </c>
      <c r="H34" s="16">
        <f>100/B34</f>
        <v>0.743439177140702</v>
      </c>
      <c r="I34" s="17"/>
      <c r="J34" s="17"/>
      <c r="K34" s="17"/>
    </row>
    <row r="35" ht="20.05" customHeight="1">
      <c r="A35" t="s" s="13">
        <v>802</v>
      </c>
      <c r="B35" t="s" s="14">
        <v>96</v>
      </c>
      <c r="C35" t="s" s="15">
        <v>803</v>
      </c>
      <c r="D35" t="s" s="15">
        <v>804</v>
      </c>
      <c r="E35" t="s" s="15">
        <v>805</v>
      </c>
      <c r="F35" t="s" s="15">
        <v>1350</v>
      </c>
      <c r="G35" s="16">
        <v>3840768000</v>
      </c>
      <c r="H35" s="16">
        <f>100/B35</f>
        <v>0.757059603514561</v>
      </c>
      <c r="I35" s="17"/>
      <c r="J35" s="17"/>
      <c r="K35" s="17"/>
    </row>
    <row r="36" ht="20.05" customHeight="1">
      <c r="A36" t="s" s="13">
        <v>807</v>
      </c>
      <c r="B36" t="s" s="14">
        <v>808</v>
      </c>
      <c r="C36" t="s" s="15">
        <v>809</v>
      </c>
      <c r="D36" t="s" s="15">
        <v>740</v>
      </c>
      <c r="E36" t="s" s="15">
        <v>810</v>
      </c>
      <c r="F36" t="s" s="15">
        <v>1958</v>
      </c>
      <c r="G36" s="16">
        <v>9050451800</v>
      </c>
      <c r="H36" s="16">
        <f>100/B36</f>
        <v>0.764292288727982</v>
      </c>
      <c r="I36" s="16">
        <f>300/B36</f>
        <v>2.29287686618395</v>
      </c>
      <c r="J36" s="17"/>
      <c r="K36" s="17"/>
    </row>
    <row r="37" ht="20.05" customHeight="1">
      <c r="A37" t="s" s="13">
        <v>812</v>
      </c>
      <c r="B37" t="s" s="14">
        <v>813</v>
      </c>
      <c r="C37" t="s" s="15">
        <v>814</v>
      </c>
      <c r="D37" t="s" s="15">
        <v>815</v>
      </c>
      <c r="E37" t="s" s="15">
        <v>816</v>
      </c>
      <c r="F37" t="s" s="15">
        <v>1959</v>
      </c>
      <c r="G37" s="16">
        <v>6188283200</v>
      </c>
      <c r="H37" s="16">
        <f>100/B37</f>
        <v>0.81772834395512</v>
      </c>
      <c r="I37" s="17"/>
      <c r="J37" s="17"/>
      <c r="K37" s="17"/>
    </row>
    <row r="38" ht="20.05" customHeight="1">
      <c r="A38" t="s" s="13">
        <v>818</v>
      </c>
      <c r="B38" t="s" s="14">
        <v>819</v>
      </c>
      <c r="C38" t="s" s="15">
        <v>820</v>
      </c>
      <c r="D38" t="s" s="15">
        <v>821</v>
      </c>
      <c r="E38" t="s" s="15">
        <v>822</v>
      </c>
      <c r="F38" t="s" s="15">
        <v>1960</v>
      </c>
      <c r="G38" s="16">
        <v>5721102000</v>
      </c>
      <c r="H38" s="16">
        <f>100/B38</f>
        <v>0.888967924063791</v>
      </c>
      <c r="I38" s="17"/>
      <c r="J38" s="17"/>
      <c r="K38" s="17"/>
    </row>
    <row r="39" ht="20.05" customHeight="1">
      <c r="A39" t="s" s="13">
        <v>824</v>
      </c>
      <c r="B39" t="s" s="14">
        <v>825</v>
      </c>
      <c r="C39" t="s" s="15">
        <v>446</v>
      </c>
      <c r="D39" t="s" s="15">
        <v>826</v>
      </c>
      <c r="E39" t="s" s="15">
        <v>827</v>
      </c>
      <c r="F39" t="s" s="15">
        <v>828</v>
      </c>
      <c r="G39" s="16">
        <v>5013586000</v>
      </c>
      <c r="H39" s="16">
        <f>100/B39</f>
        <v>0.8194706286935231</v>
      </c>
      <c r="I39" s="16">
        <f>300/B39</f>
        <v>2.45841188608057</v>
      </c>
      <c r="J39" s="16">
        <f>600/B39</f>
        <v>4.91682377216114</v>
      </c>
      <c r="K39" s="16">
        <f>1200/B39</f>
        <v>9.833647544322281</v>
      </c>
    </row>
    <row r="40" ht="20.05" customHeight="1">
      <c r="A40" t="s" s="13">
        <v>829</v>
      </c>
      <c r="B40" t="s" s="14">
        <v>830</v>
      </c>
      <c r="C40" t="s" s="15">
        <v>831</v>
      </c>
      <c r="D40" t="s" s="15">
        <v>832</v>
      </c>
      <c r="E40" t="s" s="15">
        <v>822</v>
      </c>
      <c r="F40" t="s" s="15">
        <v>1960</v>
      </c>
      <c r="G40" s="16">
        <v>3848636100</v>
      </c>
      <c r="H40" s="16">
        <f>100/B40</f>
        <v>0.800961166214836</v>
      </c>
      <c r="I40" s="17"/>
      <c r="J40" s="17"/>
      <c r="K40" s="17"/>
    </row>
    <row r="41" ht="20.05" customHeight="1">
      <c r="A41" t="s" s="13">
        <v>833</v>
      </c>
      <c r="B41" t="s" s="14">
        <v>834</v>
      </c>
      <c r="C41" t="s" s="15">
        <v>835</v>
      </c>
      <c r="D41" t="s" s="15">
        <v>836</v>
      </c>
      <c r="E41" t="s" s="15">
        <v>837</v>
      </c>
      <c r="F41" t="s" s="15">
        <v>1961</v>
      </c>
      <c r="G41" s="16">
        <v>2883821400</v>
      </c>
      <c r="H41" s="16">
        <f>100/B41</f>
        <v>0.78271758323861</v>
      </c>
      <c r="I41" s="17"/>
      <c r="J41" s="17"/>
      <c r="K41" s="17"/>
    </row>
    <row r="42" ht="20.05" customHeight="1">
      <c r="A42" t="s" s="13">
        <v>839</v>
      </c>
      <c r="B42" t="s" s="14">
        <v>840</v>
      </c>
      <c r="C42" t="s" s="15">
        <v>841</v>
      </c>
      <c r="D42" t="s" s="15">
        <v>842</v>
      </c>
      <c r="E42" t="s" s="15">
        <v>74</v>
      </c>
      <c r="F42" t="s" s="15">
        <v>1962</v>
      </c>
      <c r="G42" s="16">
        <v>2894582000</v>
      </c>
      <c r="H42" s="16">
        <f>100/B42</f>
        <v>0.755915075148579</v>
      </c>
      <c r="I42" s="16">
        <f>300/B42</f>
        <v>2.26774522544574</v>
      </c>
      <c r="J42" s="17"/>
      <c r="K42" s="17"/>
    </row>
    <row r="43" ht="20.05" customHeight="1">
      <c r="A43" t="s" s="13">
        <v>844</v>
      </c>
      <c r="B43" t="s" s="14">
        <v>845</v>
      </c>
      <c r="C43" t="s" s="15">
        <v>846</v>
      </c>
      <c r="D43" t="s" s="15">
        <v>847</v>
      </c>
      <c r="E43" t="s" s="15">
        <v>848</v>
      </c>
      <c r="F43" t="s" s="15">
        <v>1963</v>
      </c>
      <c r="G43" s="16">
        <v>3057516200</v>
      </c>
      <c r="H43" s="16">
        <f>100/B43</f>
        <v>0.7282790871499391</v>
      </c>
      <c r="I43" s="17"/>
      <c r="J43" s="17"/>
      <c r="K43" s="17"/>
    </row>
    <row r="44" ht="20.05" customHeight="1">
      <c r="A44" t="s" s="13">
        <v>850</v>
      </c>
      <c r="B44" t="s" s="14">
        <v>851</v>
      </c>
      <c r="C44" t="s" s="15">
        <v>852</v>
      </c>
      <c r="D44" t="s" s="15">
        <v>853</v>
      </c>
      <c r="E44" t="s" s="15">
        <v>854</v>
      </c>
      <c r="F44" t="s" s="15">
        <v>1964</v>
      </c>
      <c r="G44" s="16">
        <v>3035644100</v>
      </c>
      <c r="H44" s="16">
        <f>100/B44</f>
        <v>0.711035272404972</v>
      </c>
      <c r="I44" s="17"/>
      <c r="J44" s="17"/>
      <c r="K44" s="17"/>
    </row>
    <row r="45" ht="20.05" customHeight="1">
      <c r="A45" t="s" s="13">
        <v>856</v>
      </c>
      <c r="B45" t="s" s="14">
        <v>857</v>
      </c>
      <c r="C45" t="s" s="15">
        <v>858</v>
      </c>
      <c r="D45" t="s" s="15">
        <v>859</v>
      </c>
      <c r="E45" t="s" s="15">
        <v>439</v>
      </c>
      <c r="F45" t="s" s="15">
        <v>1356</v>
      </c>
      <c r="G45" s="16">
        <v>4004156100</v>
      </c>
      <c r="H45" s="16">
        <f>100/B45</f>
        <v>0.715358788236008</v>
      </c>
      <c r="I45" s="16">
        <f>300/B45</f>
        <v>2.14607636470802</v>
      </c>
      <c r="J45" s="16">
        <f>600/B45</f>
        <v>4.29215272941605</v>
      </c>
      <c r="K45" s="17"/>
    </row>
    <row r="46" ht="20.05" customHeight="1">
      <c r="A46" t="s" s="13">
        <v>861</v>
      </c>
      <c r="B46" t="s" s="14">
        <v>862</v>
      </c>
      <c r="C46" t="s" s="15">
        <v>863</v>
      </c>
      <c r="D46" t="s" s="15">
        <v>864</v>
      </c>
      <c r="E46" t="s" s="15">
        <v>865</v>
      </c>
      <c r="F46" t="s" s="15">
        <v>1965</v>
      </c>
      <c r="G46" s="16">
        <v>3644886200</v>
      </c>
      <c r="H46" s="16">
        <f>100/B46</f>
        <v>0.772737786176098</v>
      </c>
      <c r="I46" s="17"/>
      <c r="J46" s="17"/>
      <c r="K46" s="17"/>
    </row>
    <row r="47" ht="20.05" customHeight="1">
      <c r="A47" t="s" s="13">
        <v>867</v>
      </c>
      <c r="B47" t="s" s="14">
        <v>868</v>
      </c>
      <c r="C47" t="s" s="15">
        <v>505</v>
      </c>
      <c r="D47" t="s" s="15">
        <v>869</v>
      </c>
      <c r="E47" t="s" s="15">
        <v>870</v>
      </c>
      <c r="F47" t="s" s="15">
        <v>1358</v>
      </c>
      <c r="G47" s="16">
        <v>2864743300</v>
      </c>
      <c r="H47" s="16">
        <f>100/B47</f>
        <v>0.73270811057175</v>
      </c>
      <c r="I47" s="17"/>
      <c r="J47" s="17"/>
      <c r="K47" s="17"/>
    </row>
    <row r="48" ht="20.05" customHeight="1">
      <c r="A48" t="s" s="13">
        <v>872</v>
      </c>
      <c r="B48" t="s" s="14">
        <v>72</v>
      </c>
      <c r="C48" t="s" s="15">
        <v>873</v>
      </c>
      <c r="D48" t="s" s="15">
        <v>874</v>
      </c>
      <c r="E48" t="s" s="15">
        <v>485</v>
      </c>
      <c r="F48" t="s" s="15">
        <v>1966</v>
      </c>
      <c r="G48" s="16">
        <v>2413590900</v>
      </c>
      <c r="H48" s="16">
        <f>100/B48</f>
        <v>0.720980549119983</v>
      </c>
      <c r="I48" s="16">
        <f>300/B48</f>
        <v>2.16294164735995</v>
      </c>
      <c r="J48" s="17"/>
      <c r="K48" s="17"/>
    </row>
    <row r="49" ht="20.05" customHeight="1">
      <c r="A49" t="s" s="13">
        <v>876</v>
      </c>
      <c r="B49" t="s" s="14">
        <v>877</v>
      </c>
      <c r="C49" t="s" s="15">
        <v>878</v>
      </c>
      <c r="D49" t="s" s="15">
        <v>879</v>
      </c>
      <c r="E49" t="s" s="15">
        <v>880</v>
      </c>
      <c r="F49" t="s" s="15">
        <v>1967</v>
      </c>
      <c r="G49" s="16">
        <v>2391233500</v>
      </c>
      <c r="H49" s="16">
        <f>100/B49</f>
        <v>0.709018753283687</v>
      </c>
      <c r="I49" s="17"/>
      <c r="J49" s="17"/>
      <c r="K49" s="17"/>
    </row>
    <row r="50" ht="20.05" customHeight="1">
      <c r="A50" t="s" s="13">
        <v>882</v>
      </c>
      <c r="B50" t="s" s="14">
        <v>883</v>
      </c>
      <c r="C50" t="s" s="15">
        <v>884</v>
      </c>
      <c r="D50" t="s" s="15">
        <v>885</v>
      </c>
      <c r="E50" t="s" s="15">
        <v>886</v>
      </c>
      <c r="F50" t="s" s="15">
        <v>887</v>
      </c>
      <c r="G50" s="16">
        <v>2719915500</v>
      </c>
      <c r="H50" s="16">
        <f>100/B50</f>
        <v>0.69194573230153</v>
      </c>
      <c r="I50" s="17"/>
      <c r="J50" s="17"/>
      <c r="K50" s="17"/>
    </row>
    <row r="51" ht="20.05" customHeight="1">
      <c r="A51" t="s" s="13">
        <v>888</v>
      </c>
      <c r="B51" t="s" s="14">
        <v>889</v>
      </c>
      <c r="C51" t="s" s="15">
        <v>890</v>
      </c>
      <c r="D51" t="s" s="15">
        <v>891</v>
      </c>
      <c r="E51" t="s" s="15">
        <v>892</v>
      </c>
      <c r="F51" t="s" s="15">
        <v>893</v>
      </c>
      <c r="G51" s="16">
        <v>3032769100</v>
      </c>
      <c r="H51" s="16">
        <f>100/B51</f>
        <v>0.705965437598254</v>
      </c>
      <c r="I51" s="16">
        <f>300/B51</f>
        <v>2.11789631279476</v>
      </c>
      <c r="J51" s="16">
        <f>600/B51</f>
        <v>4.23579262558952</v>
      </c>
      <c r="K51" s="16">
        <f>1200/B51</f>
        <v>8.471585251179039</v>
      </c>
    </row>
    <row r="52" ht="20.05" customHeight="1">
      <c r="A52" t="s" s="13">
        <v>894</v>
      </c>
      <c r="B52" t="s" s="14">
        <v>895</v>
      </c>
      <c r="C52" t="s" s="15">
        <v>896</v>
      </c>
      <c r="D52" t="s" s="15">
        <v>897</v>
      </c>
      <c r="E52" t="s" s="15">
        <v>898</v>
      </c>
      <c r="F52" t="s" s="15">
        <v>1968</v>
      </c>
      <c r="G52" s="16">
        <v>2889875900</v>
      </c>
      <c r="H52" s="16">
        <f>100/B52</f>
        <v>0.700280097333051</v>
      </c>
      <c r="I52" s="17"/>
      <c r="J52" s="17"/>
      <c r="K52" s="17"/>
    </row>
    <row r="53" ht="20.05" customHeight="1">
      <c r="A53" t="s" s="13">
        <v>900</v>
      </c>
      <c r="B53" t="s" s="14">
        <v>901</v>
      </c>
      <c r="C53" t="s" s="15">
        <v>902</v>
      </c>
      <c r="D53" t="s" s="15">
        <v>903</v>
      </c>
      <c r="E53" t="s" s="15">
        <v>904</v>
      </c>
      <c r="F53" t="s" s="15">
        <v>1969</v>
      </c>
      <c r="G53" s="16">
        <v>2587140200</v>
      </c>
      <c r="H53" s="16">
        <f>100/B53</f>
        <v>0.6891323775816111</v>
      </c>
      <c r="I53" s="17"/>
      <c r="J53" s="17"/>
      <c r="K53" s="17"/>
    </row>
    <row r="54" ht="20.05" customHeight="1">
      <c r="A54" t="s" s="13">
        <v>906</v>
      </c>
      <c r="B54" t="s" s="14">
        <v>907</v>
      </c>
      <c r="C54" t="s" s="15">
        <v>908</v>
      </c>
      <c r="D54" t="s" s="15">
        <v>909</v>
      </c>
      <c r="E54" t="s" s="15">
        <v>910</v>
      </c>
      <c r="F54" t="s" s="15">
        <v>1970</v>
      </c>
      <c r="G54" s="16">
        <v>2581459300</v>
      </c>
      <c r="H54" s="16">
        <f>100/B54</f>
        <v>0.663790268720489</v>
      </c>
      <c r="I54" s="16">
        <f>300/B54</f>
        <v>1.99137080616147</v>
      </c>
      <c r="J54" s="17"/>
      <c r="K54" s="17"/>
    </row>
    <row r="55" ht="20.05" customHeight="1">
      <c r="A55" t="s" s="13">
        <v>912</v>
      </c>
      <c r="B55" t="s" s="14">
        <v>913</v>
      </c>
      <c r="C55" t="s" s="15">
        <v>914</v>
      </c>
      <c r="D55" t="s" s="15">
        <v>915</v>
      </c>
      <c r="E55" t="s" s="15">
        <v>916</v>
      </c>
      <c r="F55" t="s" s="15">
        <v>1366</v>
      </c>
      <c r="G55" s="16">
        <v>2330972300</v>
      </c>
      <c r="H55" s="16">
        <f>100/B55</f>
        <v>0.6618571887446471</v>
      </c>
      <c r="I55" s="17"/>
      <c r="J55" s="17"/>
      <c r="K55" s="17"/>
    </row>
    <row r="56" ht="20.05" customHeight="1">
      <c r="A56" t="s" s="13">
        <v>1367</v>
      </c>
      <c r="B56" t="s" s="14">
        <v>1368</v>
      </c>
      <c r="C56" t="s" s="15">
        <v>1369</v>
      </c>
      <c r="D56" t="s" s="15">
        <v>1370</v>
      </c>
      <c r="E56" t="s" s="15">
        <v>1371</v>
      </c>
      <c r="F56" t="s" s="15">
        <v>1971</v>
      </c>
      <c r="G56" s="16">
        <v>2907035000</v>
      </c>
      <c r="H56" s="16">
        <f>100/B56</f>
        <v>0.63861040011777</v>
      </c>
      <c r="I56" s="17"/>
      <c r="J56" s="17"/>
      <c r="K56" s="17"/>
    </row>
    <row r="57" ht="20.05" customHeight="1">
      <c r="A57" t="s" s="13">
        <v>1373</v>
      </c>
      <c r="B57" t="s" s="14">
        <v>1374</v>
      </c>
      <c r="C57" t="s" s="15">
        <v>1375</v>
      </c>
      <c r="D57" t="s" s="15">
        <v>1376</v>
      </c>
      <c r="E57" t="s" s="15">
        <v>1377</v>
      </c>
      <c r="F57" t="s" s="15">
        <v>1972</v>
      </c>
      <c r="G57" s="16">
        <v>2781596000</v>
      </c>
      <c r="H57" s="16">
        <f>100/B57</f>
        <v>0.627628185180089</v>
      </c>
      <c r="I57" s="16">
        <f>300/B57</f>
        <v>1.88288455554027</v>
      </c>
      <c r="J57" s="16">
        <f>600/B57</f>
        <v>3.76576911108054</v>
      </c>
      <c r="K57" s="17"/>
    </row>
    <row r="58" ht="20.05" customHeight="1">
      <c r="A58" t="s" s="13">
        <v>1379</v>
      </c>
      <c r="B58" t="s" s="14">
        <v>1380</v>
      </c>
      <c r="C58" t="s" s="15">
        <v>1381</v>
      </c>
      <c r="D58" t="s" s="15">
        <v>1382</v>
      </c>
      <c r="E58" t="s" s="15">
        <v>1383</v>
      </c>
      <c r="F58" t="s" s="15">
        <v>1973</v>
      </c>
      <c r="G58" s="16">
        <v>3533321800</v>
      </c>
      <c r="H58" s="16">
        <f>100/B58</f>
        <v>0.6103888102253699</v>
      </c>
      <c r="I58" s="17"/>
      <c r="J58" s="17"/>
      <c r="K58" s="17"/>
    </row>
    <row r="59" ht="20.05" customHeight="1">
      <c r="A59" t="s" s="13">
        <v>1385</v>
      </c>
      <c r="B59" t="s" s="14">
        <v>1386</v>
      </c>
      <c r="C59" t="s" s="15">
        <v>1387</v>
      </c>
      <c r="D59" t="s" s="15">
        <v>1388</v>
      </c>
      <c r="E59" t="s" s="15">
        <v>1389</v>
      </c>
      <c r="F59" t="s" s="15">
        <v>1974</v>
      </c>
      <c r="G59" s="16">
        <v>2330904500</v>
      </c>
      <c r="H59" s="16">
        <f>100/B59</f>
        <v>0.62011660114463</v>
      </c>
      <c r="I59" s="17"/>
      <c r="J59" s="17"/>
      <c r="K59" s="17"/>
    </row>
    <row r="60" ht="20.05" customHeight="1">
      <c r="A60" t="s" s="13">
        <v>1391</v>
      </c>
      <c r="B60" t="s" s="14">
        <v>1392</v>
      </c>
      <c r="C60" t="s" s="15">
        <v>1393</v>
      </c>
      <c r="D60" t="s" s="15">
        <v>1394</v>
      </c>
      <c r="E60" t="s" s="15">
        <v>1395</v>
      </c>
      <c r="F60" t="s" s="15">
        <v>1975</v>
      </c>
      <c r="G60" s="16">
        <v>2283131700</v>
      </c>
      <c r="H60" s="16">
        <f>100/B60</f>
        <v>0.588269880926234</v>
      </c>
      <c r="I60" s="16">
        <f>300/B60</f>
        <v>1.7648096427787</v>
      </c>
      <c r="J60" s="17"/>
      <c r="K60" s="17"/>
    </row>
    <row r="61" ht="20.05" customHeight="1">
      <c r="A61" t="s" s="13">
        <v>1397</v>
      </c>
      <c r="B61" t="s" s="14">
        <v>1398</v>
      </c>
      <c r="C61" t="s" s="15">
        <v>1399</v>
      </c>
      <c r="D61" t="s" s="15">
        <v>1400</v>
      </c>
      <c r="E61" t="s" s="15">
        <v>1401</v>
      </c>
      <c r="F61" t="s" s="15">
        <v>1976</v>
      </c>
      <c r="G61" s="16">
        <v>2226749600</v>
      </c>
      <c r="H61" s="16">
        <f>100/B61</f>
        <v>0.60521698493535</v>
      </c>
      <c r="I61" s="17"/>
      <c r="J61" s="17"/>
      <c r="K61" s="17"/>
    </row>
    <row r="62" ht="20.05" customHeight="1">
      <c r="A62" t="s" s="13">
        <v>1403</v>
      </c>
      <c r="B62" t="s" s="14">
        <v>1404</v>
      </c>
      <c r="C62" t="s" s="15">
        <v>1405</v>
      </c>
      <c r="D62" t="s" s="15">
        <v>1406</v>
      </c>
      <c r="E62" t="s" s="15">
        <v>1407</v>
      </c>
      <c r="F62" t="s" s="15">
        <v>1977</v>
      </c>
      <c r="G62" s="16">
        <v>2901739000</v>
      </c>
      <c r="H62" s="16">
        <f>100/B62</f>
        <v>0.594742480044858</v>
      </c>
      <c r="I62" s="17"/>
      <c r="J62" s="17"/>
      <c r="K62" s="17"/>
    </row>
    <row r="63" ht="20.05" customHeight="1">
      <c r="A63" t="s" s="13">
        <v>1409</v>
      </c>
      <c r="B63" t="s" s="14">
        <v>1410</v>
      </c>
      <c r="C63" t="s" s="15">
        <v>1411</v>
      </c>
      <c r="D63" t="s" s="15">
        <v>1412</v>
      </c>
      <c r="E63" t="s" s="15">
        <v>1413</v>
      </c>
      <c r="F63" t="s" s="15">
        <v>1414</v>
      </c>
      <c r="G63" s="16">
        <v>1930952900</v>
      </c>
      <c r="H63" s="16">
        <f>100/B63</f>
        <v>0.568117246492052</v>
      </c>
      <c r="I63" s="16">
        <f>300/B63</f>
        <v>1.70435173947616</v>
      </c>
      <c r="J63" s="16">
        <f>600/B63</f>
        <v>3.40870347895231</v>
      </c>
      <c r="K63" s="16">
        <f>1200/B63</f>
        <v>6.81740695790463</v>
      </c>
    </row>
    <row r="64" ht="20.05" customHeight="1">
      <c r="A64" t="s" s="13">
        <v>1415</v>
      </c>
      <c r="B64" t="s" s="14">
        <v>1416</v>
      </c>
      <c r="C64" t="s" s="15">
        <v>1417</v>
      </c>
      <c r="D64" t="s" s="15">
        <v>1418</v>
      </c>
      <c r="E64" t="s" s="15">
        <v>1417</v>
      </c>
      <c r="F64" t="s" s="15">
        <v>1978</v>
      </c>
      <c r="G64" s="16">
        <v>2232775900</v>
      </c>
      <c r="H64" s="16">
        <f>100/B64</f>
        <v>0.552211619685496</v>
      </c>
      <c r="I64" s="17"/>
      <c r="J64" s="17"/>
      <c r="K64" s="17"/>
    </row>
    <row r="65" ht="20.05" customHeight="1">
      <c r="A65" t="s" s="13">
        <v>1420</v>
      </c>
      <c r="B65" t="s" s="14">
        <v>1421</v>
      </c>
      <c r="C65" t="s" s="15">
        <v>1422</v>
      </c>
      <c r="D65" t="s" s="15">
        <v>1423</v>
      </c>
      <c r="E65" t="s" s="15">
        <v>1424</v>
      </c>
      <c r="F65" t="s" s="15">
        <v>1979</v>
      </c>
      <c r="G65" s="16">
        <v>2530650900</v>
      </c>
      <c r="H65" s="16">
        <f>100/B65</f>
        <v>0.543537352832642</v>
      </c>
      <c r="I65" s="17"/>
      <c r="J65" s="17"/>
      <c r="K65" s="17"/>
    </row>
    <row r="66" ht="20.05" customHeight="1">
      <c r="A66" t="s" s="13">
        <v>1426</v>
      </c>
      <c r="B66" t="s" s="14">
        <v>1427</v>
      </c>
      <c r="C66" t="s" s="15">
        <v>1428</v>
      </c>
      <c r="D66" t="s" s="15">
        <v>1429</v>
      </c>
      <c r="E66" t="s" s="15">
        <v>1430</v>
      </c>
      <c r="F66" t="s" s="15">
        <v>1980</v>
      </c>
      <c r="G66" s="16">
        <v>2394184600</v>
      </c>
      <c r="H66" s="16">
        <f>100/B66</f>
        <v>0.561892450627114</v>
      </c>
      <c r="I66" s="16">
        <f>300/B66</f>
        <v>1.68567735188134</v>
      </c>
      <c r="J66" s="17"/>
      <c r="K66" s="17"/>
    </row>
    <row r="67" ht="20.05" customHeight="1">
      <c r="A67" t="s" s="13">
        <v>1432</v>
      </c>
      <c r="B67" t="s" s="14">
        <v>1433</v>
      </c>
      <c r="C67" t="s" s="15">
        <v>1434</v>
      </c>
      <c r="D67" t="s" s="15">
        <v>1435</v>
      </c>
      <c r="E67" t="s" s="15">
        <v>1436</v>
      </c>
      <c r="F67" t="s" s="15">
        <v>1981</v>
      </c>
      <c r="G67" s="16">
        <v>2554084300</v>
      </c>
      <c r="H67" s="16">
        <f>100/B67</f>
        <v>0.541565140803633</v>
      </c>
      <c r="I67" s="17"/>
      <c r="J67" s="17"/>
      <c r="K67" s="17"/>
    </row>
    <row r="68" ht="20.05" customHeight="1">
      <c r="A68" t="s" s="13">
        <v>1438</v>
      </c>
      <c r="B68" t="s" s="14">
        <v>1439</v>
      </c>
      <c r="C68" t="s" s="15">
        <v>1440</v>
      </c>
      <c r="D68" t="s" s="15">
        <v>1441</v>
      </c>
      <c r="E68" t="s" s="15">
        <v>1442</v>
      </c>
      <c r="F68" t="s" s="15">
        <v>1982</v>
      </c>
      <c r="G68" s="16">
        <v>2345902000</v>
      </c>
      <c r="H68" s="16">
        <f>100/B68</f>
        <v>0.532992232517648</v>
      </c>
      <c r="I68" s="17"/>
      <c r="J68" s="17"/>
      <c r="K68" s="17"/>
    </row>
    <row r="69" ht="20.05" customHeight="1">
      <c r="A69" t="s" s="13">
        <v>1444</v>
      </c>
      <c r="B69" t="s" s="14">
        <v>1445</v>
      </c>
      <c r="C69" t="s" s="15">
        <v>1446</v>
      </c>
      <c r="D69" t="s" s="15">
        <v>1447</v>
      </c>
      <c r="E69" t="s" s="15">
        <v>1448</v>
      </c>
      <c r="F69" t="s" s="15">
        <v>1983</v>
      </c>
      <c r="G69" s="16">
        <v>1781093800</v>
      </c>
      <c r="H69" s="16">
        <f>100/B69</f>
        <v>0.5312931647471409</v>
      </c>
      <c r="I69" s="16">
        <f>300/B69</f>
        <v>1.59387949424142</v>
      </c>
      <c r="J69" s="16">
        <f>600/B69</f>
        <v>3.18775898848284</v>
      </c>
      <c r="K69" s="17"/>
    </row>
    <row r="70" ht="20.05" customHeight="1">
      <c r="A70" t="s" s="13">
        <v>1450</v>
      </c>
      <c r="B70" t="s" s="14">
        <v>1451</v>
      </c>
      <c r="C70" t="s" s="15">
        <v>1452</v>
      </c>
      <c r="D70" t="s" s="15">
        <v>1453</v>
      </c>
      <c r="E70" t="s" s="15">
        <v>1454</v>
      </c>
      <c r="F70" t="s" s="15">
        <v>1984</v>
      </c>
      <c r="G70" s="16">
        <v>1675047300</v>
      </c>
      <c r="H70" s="16">
        <f>100/B70</f>
        <v>0.5182689896595331</v>
      </c>
      <c r="I70" s="17"/>
      <c r="J70" s="17"/>
      <c r="K70" s="17"/>
    </row>
    <row r="71" ht="20.05" customHeight="1">
      <c r="A71" t="s" s="13">
        <v>1456</v>
      </c>
      <c r="B71" t="s" s="14">
        <v>1457</v>
      </c>
      <c r="C71" t="s" s="15">
        <v>1458</v>
      </c>
      <c r="D71" t="s" s="15">
        <v>1459</v>
      </c>
      <c r="E71" t="s" s="15">
        <v>1460</v>
      </c>
      <c r="F71" t="s" s="15">
        <v>1985</v>
      </c>
      <c r="G71" s="16">
        <v>1893710200</v>
      </c>
      <c r="H71" s="16">
        <f>100/B71</f>
        <v>0.509684003715861</v>
      </c>
      <c r="I71" s="17"/>
      <c r="J71" s="17"/>
      <c r="K71" s="17"/>
    </row>
    <row r="72" ht="20.05" customHeight="1">
      <c r="A72" t="s" s="13">
        <v>1462</v>
      </c>
      <c r="B72" t="s" s="14">
        <v>1463</v>
      </c>
      <c r="C72" t="s" s="15">
        <v>1464</v>
      </c>
      <c r="D72" t="s" s="15">
        <v>1465</v>
      </c>
      <c r="E72" t="s" s="15">
        <v>1466</v>
      </c>
      <c r="F72" t="s" s="15">
        <v>1986</v>
      </c>
      <c r="G72" s="16">
        <v>1829885000</v>
      </c>
      <c r="H72" s="16">
        <f>100/B72</f>
        <v>0.519318659319886</v>
      </c>
      <c r="I72" s="16">
        <f>300/B72</f>
        <v>1.55795597795966</v>
      </c>
      <c r="J72" s="17"/>
      <c r="K72" s="17"/>
    </row>
    <row r="73" ht="20.05" customHeight="1">
      <c r="A73" t="s" s="13">
        <v>1468</v>
      </c>
      <c r="B73" t="s" s="14">
        <v>1469</v>
      </c>
      <c r="C73" t="s" s="15">
        <v>1470</v>
      </c>
      <c r="D73" t="s" s="15">
        <v>1471</v>
      </c>
      <c r="E73" t="s" s="15">
        <v>1472</v>
      </c>
      <c r="F73" t="s" s="15">
        <v>1987</v>
      </c>
      <c r="G73" s="16">
        <v>2106462700</v>
      </c>
      <c r="H73" s="16">
        <f>100/B73</f>
        <v>0.497586702007331</v>
      </c>
      <c r="I73" s="17"/>
      <c r="J73" s="17"/>
      <c r="K73" s="17"/>
    </row>
    <row r="74" ht="20.05" customHeight="1">
      <c r="A74" t="s" s="13">
        <v>1474</v>
      </c>
      <c r="B74" t="s" s="14">
        <v>1475</v>
      </c>
      <c r="C74" t="s" s="15">
        <v>1476</v>
      </c>
      <c r="D74" t="s" s="15">
        <v>1477</v>
      </c>
      <c r="E74" t="s" s="15">
        <v>1478</v>
      </c>
      <c r="F74" t="s" s="15">
        <v>1479</v>
      </c>
      <c r="G74" s="16">
        <v>3943068000</v>
      </c>
      <c r="H74" s="16">
        <f>100/B74</f>
        <v>0.508388416498044</v>
      </c>
      <c r="I74" s="17"/>
      <c r="J74" s="17"/>
      <c r="K74" s="17"/>
    </row>
    <row r="75" ht="20.05" customHeight="1">
      <c r="A75" t="s" s="13">
        <v>1480</v>
      </c>
      <c r="B75" t="s" s="14">
        <v>1481</v>
      </c>
      <c r="C75" t="s" s="15">
        <v>1482</v>
      </c>
      <c r="D75" t="s" s="15">
        <v>1483</v>
      </c>
      <c r="E75" t="s" s="15">
        <v>1484</v>
      </c>
      <c r="F75" t="s" s="15">
        <v>1988</v>
      </c>
      <c r="G75" s="16">
        <v>1571091800</v>
      </c>
      <c r="H75" s="16">
        <f>100/B75</f>
        <v>0.495245646743717</v>
      </c>
      <c r="I75" s="16">
        <f>300/B75</f>
        <v>1.48573694023115</v>
      </c>
      <c r="J75" s="16">
        <f>600/B75</f>
        <v>2.9714738804623</v>
      </c>
      <c r="K75" s="16">
        <f>1200/B75</f>
        <v>5.9429477609246</v>
      </c>
    </row>
    <row r="76" ht="20.05" customHeight="1">
      <c r="A76" t="s" s="13">
        <v>1486</v>
      </c>
      <c r="B76" t="s" s="14">
        <v>1487</v>
      </c>
      <c r="C76" t="s" s="15">
        <v>1488</v>
      </c>
      <c r="D76" t="s" s="15">
        <v>1489</v>
      </c>
      <c r="E76" t="s" s="15">
        <v>1490</v>
      </c>
      <c r="F76" t="s" s="15">
        <v>1989</v>
      </c>
      <c r="G76" s="16">
        <v>3045171000</v>
      </c>
      <c r="H76" s="16">
        <f>100/B76</f>
        <v>0.484496138115198</v>
      </c>
      <c r="I76" s="17"/>
      <c r="J76" s="17"/>
      <c r="K76" s="17"/>
    </row>
    <row r="77" ht="20.05" customHeight="1">
      <c r="A77" t="s" s="13">
        <v>1492</v>
      </c>
      <c r="B77" t="s" s="14">
        <v>1493</v>
      </c>
      <c r="C77" t="s" s="15">
        <v>1494</v>
      </c>
      <c r="D77" t="s" s="15">
        <v>1495</v>
      </c>
      <c r="E77" t="s" s="15">
        <v>1496</v>
      </c>
      <c r="F77" t="s" s="15">
        <v>1990</v>
      </c>
      <c r="G77" s="16">
        <v>3183506000</v>
      </c>
      <c r="H77" s="16">
        <f>100/B77</f>
        <v>0.484543064140346</v>
      </c>
      <c r="I77" s="17"/>
      <c r="J77" s="17"/>
      <c r="K77" s="17"/>
    </row>
    <row r="78" ht="20.05" customHeight="1">
      <c r="A78" t="s" s="13">
        <v>1498</v>
      </c>
      <c r="B78" t="s" s="14">
        <v>1499</v>
      </c>
      <c r="C78" t="s" s="15">
        <v>1500</v>
      </c>
      <c r="D78" t="s" s="15">
        <v>1489</v>
      </c>
      <c r="E78" t="s" s="15">
        <v>1501</v>
      </c>
      <c r="F78" t="s" s="15">
        <v>1991</v>
      </c>
      <c r="G78" s="16">
        <v>1901638100</v>
      </c>
      <c r="H78" s="16">
        <f>100/B78</f>
        <v>0.499875023745938</v>
      </c>
      <c r="I78" s="16">
        <f>300/B78</f>
        <v>1.49962507123781</v>
      </c>
      <c r="J78" s="17"/>
      <c r="K78" s="17"/>
    </row>
    <row r="79" ht="20.05" customHeight="1">
      <c r="A79" t="s" s="13">
        <v>1503</v>
      </c>
      <c r="B79" t="s" s="14">
        <v>1504</v>
      </c>
      <c r="C79" t="s" s="15">
        <v>1505</v>
      </c>
      <c r="D79" t="s" s="15">
        <v>1506</v>
      </c>
      <c r="E79" t="s" s="15">
        <v>1507</v>
      </c>
      <c r="F79" t="s" s="15">
        <v>1508</v>
      </c>
      <c r="G79" s="16">
        <v>2749923000</v>
      </c>
      <c r="H79" s="16">
        <f>100/B79</f>
        <v>0.474428316132595</v>
      </c>
      <c r="I79" s="17"/>
      <c r="J79" s="17"/>
      <c r="K79" s="17"/>
    </row>
    <row r="80" ht="20.05" customHeight="1">
      <c r="A80" t="s" s="13">
        <v>1509</v>
      </c>
      <c r="B80" t="s" s="14">
        <v>1510</v>
      </c>
      <c r="C80" t="s" s="15">
        <v>1511</v>
      </c>
      <c r="D80" t="s" s="15">
        <v>1512</v>
      </c>
      <c r="E80" t="s" s="15">
        <v>1513</v>
      </c>
      <c r="F80" t="s" s="15">
        <v>1514</v>
      </c>
      <c r="G80" s="16">
        <v>2036685200</v>
      </c>
      <c r="H80" s="16">
        <f>100/B80</f>
        <v>0.484519601165365</v>
      </c>
      <c r="I80" s="17"/>
      <c r="J80" s="17"/>
      <c r="K80" s="17"/>
    </row>
    <row r="81" ht="20.05" customHeight="1">
      <c r="A81" t="s" s="13">
        <v>1515</v>
      </c>
      <c r="B81" t="s" s="14">
        <v>1516</v>
      </c>
      <c r="C81" t="s" s="15">
        <v>1517</v>
      </c>
      <c r="D81" t="s" s="15">
        <v>1518</v>
      </c>
      <c r="E81" t="s" s="15">
        <v>1519</v>
      </c>
      <c r="F81" t="s" s="15">
        <v>1992</v>
      </c>
      <c r="G81" s="16">
        <v>1892519900</v>
      </c>
      <c r="H81" s="16">
        <f>100/B81</f>
        <v>0.477554932499186</v>
      </c>
      <c r="I81" s="16">
        <f>300/B81</f>
        <v>1.43266479749756</v>
      </c>
      <c r="J81" s="16">
        <f>600/B81</f>
        <v>2.86532959499512</v>
      </c>
      <c r="K81" s="17"/>
    </row>
    <row r="82" ht="20.05" customHeight="1">
      <c r="A82" t="s" s="13">
        <v>1521</v>
      </c>
      <c r="B82" t="s" s="14">
        <v>1522</v>
      </c>
      <c r="C82" t="s" s="15">
        <v>1523</v>
      </c>
      <c r="D82" t="s" s="15">
        <v>1524</v>
      </c>
      <c r="E82" t="s" s="15">
        <v>1525</v>
      </c>
      <c r="F82" t="s" s="15">
        <v>1993</v>
      </c>
      <c r="G82" s="16">
        <v>2535242600</v>
      </c>
      <c r="H82" s="16">
        <f>100/B82</f>
        <v>0.471831646014611</v>
      </c>
      <c r="I82" s="17"/>
      <c r="J82" s="17"/>
      <c r="K82" s="17"/>
    </row>
    <row r="83" ht="20.05" customHeight="1">
      <c r="A83" t="s" s="13">
        <v>1527</v>
      </c>
      <c r="B83" t="s" s="14">
        <v>1528</v>
      </c>
      <c r="C83" t="s" s="15">
        <v>1529</v>
      </c>
      <c r="D83" t="s" s="15">
        <v>1530</v>
      </c>
      <c r="E83" t="s" s="15">
        <v>1531</v>
      </c>
      <c r="F83" t="s" s="15">
        <v>1994</v>
      </c>
      <c r="G83" s="16">
        <v>2452758000</v>
      </c>
      <c r="H83" s="16">
        <f>100/B83</f>
        <v>0.481394126633498</v>
      </c>
      <c r="I83" s="17"/>
      <c r="J83" s="17"/>
      <c r="K83" s="17"/>
    </row>
    <row r="84" ht="20.05" customHeight="1">
      <c r="A84" t="s" s="13">
        <v>1533</v>
      </c>
      <c r="B84" t="s" s="14">
        <v>1534</v>
      </c>
      <c r="C84" t="s" s="15">
        <v>1535</v>
      </c>
      <c r="D84" t="s" s="15">
        <v>1536</v>
      </c>
      <c r="E84" t="s" s="15">
        <v>1537</v>
      </c>
      <c r="F84" t="s" s="15">
        <v>1538</v>
      </c>
      <c r="G84" s="16">
        <v>3734926900</v>
      </c>
      <c r="H84" s="16">
        <f>100/B84</f>
        <v>0.475149656343022</v>
      </c>
      <c r="I84" s="16">
        <f>300/B84</f>
        <v>1.42544896902907</v>
      </c>
      <c r="J84" s="17"/>
      <c r="K84" s="17"/>
    </row>
    <row r="85" ht="20.05" customHeight="1">
      <c r="A85" t="s" s="13">
        <v>1539</v>
      </c>
      <c r="B85" t="s" s="14">
        <v>1540</v>
      </c>
      <c r="C85" t="s" s="15">
        <v>1541</v>
      </c>
      <c r="D85" t="s" s="15">
        <v>1542</v>
      </c>
      <c r="E85" t="s" s="15">
        <v>1543</v>
      </c>
      <c r="F85" t="s" s="15">
        <v>1995</v>
      </c>
      <c r="G85" s="16">
        <v>3279512900</v>
      </c>
      <c r="H85" s="16">
        <f>100/B85</f>
        <v>0.517812772312882</v>
      </c>
      <c r="I85" s="17"/>
      <c r="J85" s="17"/>
      <c r="K85" s="17"/>
    </row>
    <row r="86" ht="20.05" customHeight="1">
      <c r="A86" t="s" s="13">
        <v>1545</v>
      </c>
      <c r="B86" t="s" s="14">
        <v>1546</v>
      </c>
      <c r="C86" t="s" s="15">
        <v>1547</v>
      </c>
      <c r="D86" t="s" s="15">
        <v>1548</v>
      </c>
      <c r="E86" t="s" s="15">
        <v>1549</v>
      </c>
      <c r="F86" t="s" s="15">
        <v>1996</v>
      </c>
      <c r="G86" s="16">
        <v>2536184400</v>
      </c>
      <c r="H86" s="16">
        <f>100/B86</f>
        <v>0.520616404408409</v>
      </c>
      <c r="I86" s="17"/>
      <c r="J86" s="17"/>
      <c r="K86" s="17"/>
    </row>
    <row r="87" ht="20.05" customHeight="1">
      <c r="A87" t="s" s="13">
        <v>1551</v>
      </c>
      <c r="B87" t="s" s="14">
        <v>1552</v>
      </c>
      <c r="C87" t="s" s="15">
        <v>1553</v>
      </c>
      <c r="D87" t="s" s="15">
        <v>1554</v>
      </c>
      <c r="E87" t="s" s="15">
        <v>1555</v>
      </c>
      <c r="F87" t="s" s="15">
        <v>1997</v>
      </c>
      <c r="G87" s="16">
        <v>1924512800</v>
      </c>
      <c r="H87" s="16">
        <f>100/B87</f>
        <v>0.480030705836142</v>
      </c>
      <c r="I87" s="16">
        <f>300/B87</f>
        <v>1.44009211750843</v>
      </c>
      <c r="J87" s="16">
        <f>600/B87</f>
        <v>2.88018423501685</v>
      </c>
      <c r="K87" s="16">
        <f>1200/B87</f>
        <v>5.7603684700337</v>
      </c>
    </row>
    <row r="88" ht="20.05" customHeight="1">
      <c r="A88" t="s" s="13">
        <v>1557</v>
      </c>
      <c r="B88" t="s" s="14">
        <v>1547</v>
      </c>
      <c r="C88" t="s" s="15">
        <v>1558</v>
      </c>
      <c r="D88" t="s" s="15">
        <v>1559</v>
      </c>
      <c r="E88" t="s" s="15">
        <v>1560</v>
      </c>
      <c r="F88" t="s" s="15">
        <v>1561</v>
      </c>
      <c r="G88" s="16">
        <v>2924882300</v>
      </c>
      <c r="H88" s="16">
        <f>100/B88</f>
        <v>0.477463708198399</v>
      </c>
      <c r="I88" s="17"/>
      <c r="J88" s="17"/>
      <c r="K88" s="17"/>
    </row>
    <row r="89" ht="20.05" customHeight="1">
      <c r="A89" t="s" s="13">
        <v>1562</v>
      </c>
      <c r="B89" t="s" s="14">
        <v>1563</v>
      </c>
      <c r="C89" t="s" s="15">
        <v>1470</v>
      </c>
      <c r="D89" t="s" s="15">
        <v>1564</v>
      </c>
      <c r="E89" t="s" s="15">
        <v>1565</v>
      </c>
      <c r="F89" t="s" s="15">
        <v>1998</v>
      </c>
      <c r="G89" s="16">
        <v>3712950900</v>
      </c>
      <c r="H89" s="16">
        <f>100/B89</f>
        <v>0.498777981475934</v>
      </c>
      <c r="I89" s="17"/>
      <c r="J89" s="17"/>
      <c r="K89" s="17"/>
    </row>
    <row r="90" ht="20.05" customHeight="1">
      <c r="A90" t="s" s="13">
        <v>1567</v>
      </c>
      <c r="B90" t="s" s="14">
        <v>1568</v>
      </c>
      <c r="C90" t="s" s="15">
        <v>1569</v>
      </c>
      <c r="D90" t="s" s="15">
        <v>1416</v>
      </c>
      <c r="E90" t="s" s="15">
        <v>1570</v>
      </c>
      <c r="F90" t="s" s="15">
        <v>1999</v>
      </c>
      <c r="G90" s="16">
        <v>2920730800</v>
      </c>
      <c r="H90" s="16">
        <f>100/B90</f>
        <v>0.519399576790108</v>
      </c>
      <c r="I90" s="16">
        <f>300/B90</f>
        <v>1.55819873037033</v>
      </c>
      <c r="J90" s="17"/>
      <c r="K90" s="17"/>
    </row>
    <row r="91" ht="20.05" customHeight="1">
      <c r="A91" t="s" s="13">
        <v>1572</v>
      </c>
      <c r="B91" t="s" s="14">
        <v>1573</v>
      </c>
      <c r="C91" t="s" s="15">
        <v>1574</v>
      </c>
      <c r="D91" t="s" s="15">
        <v>1575</v>
      </c>
      <c r="E91" t="s" s="15">
        <v>1576</v>
      </c>
      <c r="F91" t="s" s="15">
        <v>2000</v>
      </c>
      <c r="G91" s="16">
        <v>2323306500</v>
      </c>
      <c r="H91" s="16">
        <f>100/B91</f>
        <v>0.5127942288291431</v>
      </c>
      <c r="I91" s="17"/>
      <c r="J91" s="17"/>
      <c r="K91" s="17"/>
    </row>
    <row r="92" ht="20.05" customHeight="1">
      <c r="A92" t="s" s="13">
        <v>1578</v>
      </c>
      <c r="B92" t="s" s="14">
        <v>1579</v>
      </c>
      <c r="C92" t="s" s="15">
        <v>1580</v>
      </c>
      <c r="D92" t="s" s="15">
        <v>1581</v>
      </c>
      <c r="E92" t="s" s="15">
        <v>1582</v>
      </c>
      <c r="F92" t="s" s="15">
        <v>1583</v>
      </c>
      <c r="G92" s="16">
        <v>1910635600</v>
      </c>
      <c r="H92" s="16">
        <f>100/B92</f>
        <v>0.489356481839301</v>
      </c>
      <c r="I92" s="17"/>
      <c r="J92" s="17"/>
      <c r="K92" s="17"/>
    </row>
    <row r="93" ht="20.05" customHeight="1">
      <c r="A93" t="s" s="13">
        <v>1584</v>
      </c>
      <c r="B93" t="s" s="14">
        <v>1585</v>
      </c>
      <c r="C93" t="s" s="15">
        <v>1586</v>
      </c>
      <c r="D93" t="s" s="15">
        <v>1587</v>
      </c>
      <c r="E93" t="s" s="15">
        <v>1588</v>
      </c>
      <c r="F93" t="s" s="15">
        <v>1589</v>
      </c>
      <c r="G93" s="16">
        <v>1828530900</v>
      </c>
      <c r="H93" s="16">
        <f>100/B93</f>
        <v>0.483278566434164</v>
      </c>
      <c r="I93" s="16">
        <f>300/B93</f>
        <v>1.44983569930249</v>
      </c>
      <c r="J93" s="16">
        <f>600/B93</f>
        <v>2.89967139860498</v>
      </c>
      <c r="K93" s="17"/>
    </row>
    <row r="94" ht="20.05" customHeight="1">
      <c r="A94" t="s" s="13">
        <v>1590</v>
      </c>
      <c r="B94" t="s" s="14">
        <v>1591</v>
      </c>
      <c r="C94" t="s" s="15">
        <v>1592</v>
      </c>
      <c r="D94" t="s" s="15">
        <v>1593</v>
      </c>
      <c r="E94" t="s" s="15">
        <v>1594</v>
      </c>
      <c r="F94" t="s" s="15">
        <v>1595</v>
      </c>
      <c r="G94" s="16">
        <v>2612406900</v>
      </c>
      <c r="H94" s="16">
        <f>100/B94</f>
        <v>0.478194349612527</v>
      </c>
      <c r="I94" s="17"/>
      <c r="J94" s="17"/>
      <c r="K94" s="17"/>
    </row>
    <row r="95" ht="20.05" customHeight="1">
      <c r="A95" t="s" s="13">
        <v>1596</v>
      </c>
      <c r="B95" t="s" s="14">
        <v>1594</v>
      </c>
      <c r="C95" t="s" s="15">
        <v>1597</v>
      </c>
      <c r="D95" t="s" s="15">
        <v>1598</v>
      </c>
      <c r="E95" t="s" s="15">
        <v>1599</v>
      </c>
      <c r="F95" t="s" s="15">
        <v>2001</v>
      </c>
      <c r="G95" s="16">
        <v>1648453700</v>
      </c>
      <c r="H95" s="16">
        <f>100/B95</f>
        <v>0.477372550646793</v>
      </c>
      <c r="I95" s="17"/>
      <c r="J95" s="17"/>
      <c r="K95" s="17"/>
    </row>
    <row r="96" ht="20.05" customHeight="1">
      <c r="A96" t="s" s="13">
        <v>1601</v>
      </c>
      <c r="B96" t="s" s="14">
        <v>1602</v>
      </c>
      <c r="C96" t="s" s="15">
        <v>1603</v>
      </c>
      <c r="D96" t="s" s="15">
        <v>1604</v>
      </c>
      <c r="E96" t="s" s="15">
        <v>1605</v>
      </c>
      <c r="F96" t="s" s="15">
        <v>2002</v>
      </c>
      <c r="G96" s="16">
        <v>1519703200</v>
      </c>
      <c r="H96" s="16">
        <f>100/B96</f>
        <v>0.4604263505647</v>
      </c>
      <c r="I96" s="16">
        <f>300/B96</f>
        <v>1.3812790516941</v>
      </c>
      <c r="J96" s="17"/>
      <c r="K96" s="17"/>
    </row>
    <row r="97" ht="20.05" customHeight="1">
      <c r="A97" t="s" s="13">
        <v>1607</v>
      </c>
      <c r="B97" t="s" s="14">
        <v>1608</v>
      </c>
      <c r="C97" t="s" s="15">
        <v>1609</v>
      </c>
      <c r="D97" t="s" s="15">
        <v>1610</v>
      </c>
      <c r="E97" t="s" s="15">
        <v>1611</v>
      </c>
      <c r="F97" t="s" s="15">
        <v>2003</v>
      </c>
      <c r="G97" s="16">
        <v>2292393000</v>
      </c>
      <c r="H97" s="16">
        <f>100/B97</f>
        <v>0.460045095000347</v>
      </c>
      <c r="I97" s="17"/>
      <c r="J97" s="17"/>
      <c r="K97" s="17"/>
    </row>
    <row r="98" ht="20.05" customHeight="1">
      <c r="A98" t="s" s="13">
        <v>1613</v>
      </c>
      <c r="B98" t="s" s="14">
        <v>1614</v>
      </c>
      <c r="C98" t="s" s="15">
        <v>1615</v>
      </c>
      <c r="D98" t="s" s="15">
        <v>1616</v>
      </c>
      <c r="E98" t="s" s="15">
        <v>1617</v>
      </c>
      <c r="F98" t="s" s="15">
        <v>1618</v>
      </c>
      <c r="G98" s="16">
        <v>1725687400</v>
      </c>
      <c r="H98" s="16">
        <f>100/B98</f>
        <v>0.463349072173832</v>
      </c>
      <c r="I98" s="17"/>
      <c r="J98" s="17"/>
      <c r="K98" s="17"/>
    </row>
    <row r="99" ht="20.05" customHeight="1">
      <c r="A99" t="s" s="13">
        <v>1619</v>
      </c>
      <c r="B99" t="s" s="14">
        <v>1620</v>
      </c>
      <c r="C99" t="s" s="15">
        <v>1621</v>
      </c>
      <c r="D99" t="s" s="15">
        <v>1622</v>
      </c>
      <c r="E99" t="s" s="15">
        <v>1623</v>
      </c>
      <c r="F99" t="s" s="15">
        <v>2004</v>
      </c>
      <c r="G99" s="16">
        <v>2073824400</v>
      </c>
      <c r="H99" s="16">
        <f>100/B99</f>
        <v>0.469637924611212</v>
      </c>
      <c r="I99" s="16">
        <f>300/B99</f>
        <v>1.40891377383364</v>
      </c>
      <c r="J99" s="16">
        <f>600/B99</f>
        <v>2.81782754766727</v>
      </c>
      <c r="K99" s="16">
        <f>1200/B99</f>
        <v>5.63565509533455</v>
      </c>
    </row>
    <row r="100" ht="20.05" customHeight="1">
      <c r="A100" t="s" s="13">
        <v>1625</v>
      </c>
      <c r="B100" t="s" s="14">
        <v>1626</v>
      </c>
      <c r="C100" t="s" s="15">
        <v>1627</v>
      </c>
      <c r="D100" t="s" s="15">
        <v>1628</v>
      </c>
      <c r="E100" t="s" s="15">
        <v>1629</v>
      </c>
      <c r="F100" t="s" s="15">
        <v>2005</v>
      </c>
      <c r="G100" s="16">
        <v>1821910200</v>
      </c>
      <c r="H100" s="16">
        <f>100/B100</f>
        <v>0.453042186436682</v>
      </c>
      <c r="I100" s="17"/>
      <c r="J100" s="17"/>
      <c r="K100" s="17"/>
    </row>
    <row r="101" ht="20.05" customHeight="1">
      <c r="A101" t="s" s="13">
        <v>1631</v>
      </c>
      <c r="B101" t="s" s="14">
        <v>1632</v>
      </c>
      <c r="C101" t="s" s="15">
        <v>1633</v>
      </c>
      <c r="D101" t="s" s="15">
        <v>1634</v>
      </c>
      <c r="E101" t="s" s="15">
        <v>1635</v>
      </c>
      <c r="F101" t="s" s="15">
        <v>2006</v>
      </c>
      <c r="G101" s="16">
        <v>1482408500</v>
      </c>
      <c r="H101" s="16">
        <f>100/B101</f>
        <v>0.444365459965154</v>
      </c>
      <c r="I101" s="17"/>
      <c r="J101" s="17"/>
      <c r="K101" s="17"/>
    </row>
    <row r="102" ht="20.05" customHeight="1">
      <c r="A102" t="s" s="13">
        <v>1637</v>
      </c>
      <c r="B102" t="s" s="14">
        <v>1635</v>
      </c>
      <c r="C102" t="s" s="15">
        <v>1638</v>
      </c>
      <c r="D102" t="s" s="15">
        <v>1639</v>
      </c>
      <c r="E102" t="s" s="15">
        <v>1640</v>
      </c>
      <c r="F102" t="s" s="15">
        <v>2007</v>
      </c>
      <c r="G102" s="16">
        <v>1365136600</v>
      </c>
      <c r="H102" s="16">
        <f>100/B102</f>
        <v>0.439502485120654</v>
      </c>
      <c r="I102" s="16">
        <f>300/B102</f>
        <v>1.31850745536196</v>
      </c>
      <c r="J102" s="17"/>
      <c r="K102" s="17"/>
    </row>
    <row r="103" ht="20.05" customHeight="1">
      <c r="A103" t="s" s="13">
        <v>1642</v>
      </c>
      <c r="B103" t="s" s="14">
        <v>1643</v>
      </c>
      <c r="C103" t="s" s="15">
        <v>1644</v>
      </c>
      <c r="D103" t="s" s="15">
        <v>1645</v>
      </c>
      <c r="E103" t="s" s="15">
        <v>1646</v>
      </c>
      <c r="F103" t="s" s="15">
        <v>2008</v>
      </c>
      <c r="G103" s="16">
        <v>1921474100</v>
      </c>
      <c r="H103" s="16">
        <f>100/B103</f>
        <v>0.419480684674192</v>
      </c>
      <c r="I103" s="17"/>
      <c r="J103" s="17"/>
      <c r="K103" s="17"/>
    </row>
    <row r="104" ht="20.05" customHeight="1">
      <c r="A104" t="s" s="13">
        <v>1648</v>
      </c>
      <c r="B104" t="s" s="14">
        <v>1649</v>
      </c>
      <c r="C104" t="s" s="15">
        <v>1650</v>
      </c>
      <c r="D104" t="s" s="15">
        <v>1651</v>
      </c>
      <c r="E104" t="s" s="15">
        <v>1652</v>
      </c>
      <c r="F104" t="s" s="15">
        <v>2009</v>
      </c>
      <c r="G104" s="16">
        <v>1549613700</v>
      </c>
      <c r="H104" s="16">
        <f>100/B104</f>
        <v>0.424088204952228</v>
      </c>
      <c r="I104" s="17"/>
      <c r="J104" s="17"/>
      <c r="K104" s="17"/>
    </row>
    <row r="105" ht="20.05" customHeight="1">
      <c r="A105" t="s" s="13">
        <v>1654</v>
      </c>
      <c r="B105" t="s" s="14">
        <v>1655</v>
      </c>
      <c r="C105" t="s" s="15">
        <v>1656</v>
      </c>
      <c r="D105" t="s" s="15">
        <v>1657</v>
      </c>
      <c r="E105" t="s" s="15">
        <v>1658</v>
      </c>
      <c r="F105" t="s" s="15">
        <v>1659</v>
      </c>
      <c r="G105" s="16">
        <v>1492547000</v>
      </c>
      <c r="H105" s="16">
        <f>100/B105</f>
        <v>0.418971019493871</v>
      </c>
      <c r="I105" s="16">
        <f>300/B105</f>
        <v>1.25691305848161</v>
      </c>
      <c r="J105" s="16">
        <f>600/B105</f>
        <v>2.51382611696323</v>
      </c>
      <c r="K105" s="17"/>
    </row>
    <row r="106" ht="20.05" customHeight="1">
      <c r="A106" t="s" s="13">
        <v>1660</v>
      </c>
      <c r="B106" t="s" s="14">
        <v>1661</v>
      </c>
      <c r="C106" t="s" s="15">
        <v>1662</v>
      </c>
      <c r="D106" t="s" s="15">
        <v>1663</v>
      </c>
      <c r="E106" t="s" s="15">
        <v>1664</v>
      </c>
      <c r="F106" t="s" s="15">
        <v>2010</v>
      </c>
      <c r="G106" s="16">
        <v>1572753000</v>
      </c>
      <c r="H106" s="16">
        <f>100/B106</f>
        <v>0.413274371148182</v>
      </c>
      <c r="I106" s="17"/>
      <c r="J106" s="17"/>
      <c r="K106" s="17"/>
    </row>
    <row r="107" ht="20.05" customHeight="1">
      <c r="A107" t="s" s="13">
        <v>1666</v>
      </c>
      <c r="B107" t="s" s="14">
        <v>1667</v>
      </c>
      <c r="C107" t="s" s="15">
        <v>1668</v>
      </c>
      <c r="D107" t="s" s="15">
        <v>1669</v>
      </c>
      <c r="E107" t="s" s="15">
        <v>1670</v>
      </c>
      <c r="F107" t="s" s="15">
        <v>2011</v>
      </c>
      <c r="G107" s="16">
        <v>1055908800</v>
      </c>
      <c r="H107" s="16">
        <f>100/B107</f>
        <v>0.411725946728303</v>
      </c>
      <c r="I107" s="17"/>
      <c r="J107" s="17"/>
      <c r="K107" s="17"/>
    </row>
    <row r="108" ht="20.05" customHeight="1">
      <c r="A108" t="s" s="13">
        <v>1672</v>
      </c>
      <c r="B108" t="s" s="14">
        <v>1673</v>
      </c>
      <c r="C108" t="s" s="15">
        <v>1674</v>
      </c>
      <c r="D108" t="s" s="15">
        <v>1675</v>
      </c>
      <c r="E108" t="s" s="15">
        <v>1676</v>
      </c>
      <c r="F108" t="s" s="15">
        <v>1677</v>
      </c>
      <c r="G108" s="16">
        <v>1557031500</v>
      </c>
      <c r="H108" s="16">
        <f>100/B108</f>
        <v>0.404105702623697</v>
      </c>
      <c r="I108" s="16">
        <f>300/B108</f>
        <v>1.21231710787109</v>
      </c>
      <c r="J108" s="17"/>
      <c r="K108" s="17"/>
    </row>
    <row r="109" ht="20.05" customHeight="1">
      <c r="A109" t="s" s="13">
        <v>1678</v>
      </c>
      <c r="B109" t="s" s="14">
        <v>1679</v>
      </c>
      <c r="C109" t="s" s="15">
        <v>1680</v>
      </c>
      <c r="D109" t="s" s="15">
        <v>1681</v>
      </c>
      <c r="E109" t="s" s="15">
        <v>1682</v>
      </c>
      <c r="F109" t="s" s="15">
        <v>1683</v>
      </c>
      <c r="G109" s="16">
        <v>1286405100</v>
      </c>
      <c r="H109" s="16">
        <f>100/B109</f>
        <v>0.403355924518844</v>
      </c>
      <c r="I109" s="17"/>
      <c r="J109" s="17"/>
      <c r="K109" s="17"/>
    </row>
    <row r="110" ht="20.05" customHeight="1">
      <c r="A110" t="s" s="13">
        <v>1684</v>
      </c>
      <c r="B110" t="s" s="14">
        <v>1685</v>
      </c>
      <c r="C110" t="s" s="15">
        <v>1686</v>
      </c>
      <c r="D110" t="s" s="15">
        <v>1687</v>
      </c>
      <c r="E110" t="s" s="15">
        <v>1688</v>
      </c>
      <c r="F110" t="s" s="15">
        <v>2012</v>
      </c>
      <c r="G110" s="16">
        <v>1320624600</v>
      </c>
      <c r="H110" s="16">
        <f>100/B110</f>
        <v>0.397630116552743</v>
      </c>
      <c r="I110" s="17"/>
      <c r="J110" s="17"/>
      <c r="K110" s="17"/>
    </row>
    <row r="111" ht="20.05" customHeight="1">
      <c r="A111" t="s" s="13">
        <v>1690</v>
      </c>
      <c r="B111" t="s" s="14">
        <v>1691</v>
      </c>
      <c r="C111" t="s" s="15">
        <v>1692</v>
      </c>
      <c r="D111" t="s" s="15">
        <v>1693</v>
      </c>
      <c r="E111" t="s" s="15">
        <v>1694</v>
      </c>
      <c r="F111" t="s" s="15">
        <v>2013</v>
      </c>
      <c r="G111" s="16">
        <v>1365620900</v>
      </c>
      <c r="H111" s="16">
        <f>100/B111</f>
        <v>0.38753680248089</v>
      </c>
      <c r="I111" s="16">
        <f>300/B111</f>
        <v>1.16261040744267</v>
      </c>
      <c r="J111" s="16">
        <f>600/B111</f>
        <v>2.32522081488534</v>
      </c>
      <c r="K111" s="16">
        <f>1200/B111</f>
        <v>4.65044162977068</v>
      </c>
    </row>
    <row r="112" ht="20.05" customHeight="1">
      <c r="A112" t="s" s="13">
        <v>1696</v>
      </c>
      <c r="B112" t="s" s="14">
        <v>1697</v>
      </c>
      <c r="C112" t="s" s="15">
        <v>1698</v>
      </c>
      <c r="D112" t="s" s="15">
        <v>1699</v>
      </c>
      <c r="E112" t="s" s="15">
        <v>1700</v>
      </c>
      <c r="F112" t="s" s="15">
        <v>2014</v>
      </c>
      <c r="G112" s="16">
        <v>1715222900</v>
      </c>
      <c r="H112" s="16">
        <f>100/B112</f>
        <v>0.377700544731057</v>
      </c>
      <c r="I112" s="17"/>
      <c r="J112" s="17"/>
      <c r="K112" s="17"/>
    </row>
    <row r="113" ht="20.05" customHeight="1">
      <c r="A113" t="s" s="13">
        <v>1702</v>
      </c>
      <c r="B113" t="s" s="14">
        <v>1703</v>
      </c>
      <c r="C113" t="s" s="15">
        <v>1704</v>
      </c>
      <c r="D113" t="s" s="15">
        <v>1705</v>
      </c>
      <c r="E113" t="s" s="15">
        <v>1706</v>
      </c>
      <c r="F113" t="s" s="15">
        <v>2015</v>
      </c>
      <c r="G113" s="16">
        <v>1985506700</v>
      </c>
      <c r="H113" s="16">
        <f>100/B113</f>
        <v>0.373357233771763</v>
      </c>
      <c r="I113" s="17"/>
      <c r="J113" s="17"/>
      <c r="K113" s="17"/>
    </row>
    <row r="114" ht="20.05" customHeight="1">
      <c r="A114" t="s" s="13">
        <v>1708</v>
      </c>
      <c r="B114" t="s" s="14">
        <v>1709</v>
      </c>
      <c r="C114" t="s" s="15">
        <v>1710</v>
      </c>
      <c r="D114" t="s" s="15">
        <v>1711</v>
      </c>
      <c r="E114" t="s" s="15">
        <v>1712</v>
      </c>
      <c r="F114" t="s" s="15">
        <v>2016</v>
      </c>
      <c r="G114" s="16">
        <v>2923722000</v>
      </c>
      <c r="H114" s="16">
        <f>100/B114</f>
        <v>0.355783247979213</v>
      </c>
      <c r="I114" s="16">
        <f>300/B114</f>
        <v>1.06734974393764</v>
      </c>
      <c r="J114" s="17"/>
      <c r="K114" s="17"/>
    </row>
    <row r="115" ht="20.05" customHeight="1">
      <c r="A115" t="s" s="13">
        <v>1714</v>
      </c>
      <c r="B115" t="s" s="14">
        <v>1715</v>
      </c>
      <c r="C115" t="s" s="15">
        <v>1716</v>
      </c>
      <c r="D115" t="s" s="15">
        <v>1717</v>
      </c>
      <c r="E115" t="s" s="15">
        <v>1718</v>
      </c>
      <c r="F115" t="s" s="15">
        <v>2017</v>
      </c>
      <c r="G115" s="16">
        <v>2323561800</v>
      </c>
      <c r="H115" s="16">
        <f>100/B115</f>
        <v>0.368446256682565</v>
      </c>
      <c r="I115" s="17"/>
      <c r="J115" s="17"/>
      <c r="K115" s="17"/>
    </row>
    <row r="116" ht="20.05" customHeight="1">
      <c r="A116" t="s" s="13">
        <v>1720</v>
      </c>
      <c r="B116" t="s" s="14">
        <v>1721</v>
      </c>
      <c r="C116" t="s" s="15">
        <v>1722</v>
      </c>
      <c r="D116" t="s" s="15">
        <v>1723</v>
      </c>
      <c r="E116" t="s" s="15">
        <v>1724</v>
      </c>
      <c r="F116" t="s" s="15">
        <v>2018</v>
      </c>
      <c r="G116" s="16">
        <v>1998466500</v>
      </c>
      <c r="H116" s="16">
        <f>100/B116</f>
        <v>0.380879849821208</v>
      </c>
      <c r="I116" s="17"/>
      <c r="J116" s="17"/>
      <c r="K116" s="17"/>
    </row>
    <row r="117" ht="20.05" customHeight="1">
      <c r="A117" t="s" s="13">
        <v>1726</v>
      </c>
      <c r="B117" t="s" s="14">
        <v>1727</v>
      </c>
      <c r="C117" t="s" s="15">
        <v>1728</v>
      </c>
      <c r="D117" t="s" s="15">
        <v>1729</v>
      </c>
      <c r="E117" t="s" s="15">
        <v>1730</v>
      </c>
      <c r="F117" t="s" s="15">
        <v>1731</v>
      </c>
      <c r="G117" s="16">
        <v>1606397200</v>
      </c>
      <c r="H117" s="16">
        <f>100/B117</f>
        <v>0.378974502197569</v>
      </c>
      <c r="I117" s="16">
        <f>300/B117</f>
        <v>1.13692350659271</v>
      </c>
      <c r="J117" s="16">
        <f>600/B117</f>
        <v>2.27384701318541</v>
      </c>
      <c r="K117" s="17"/>
    </row>
    <row r="118" ht="20.05" customHeight="1">
      <c r="A118" t="s" s="13">
        <v>1732</v>
      </c>
      <c r="B118" t="s" s="14">
        <v>1733</v>
      </c>
      <c r="C118" t="s" s="15">
        <v>1734</v>
      </c>
      <c r="D118" t="s" s="15">
        <v>1735</v>
      </c>
      <c r="E118" t="s" s="15">
        <v>1736</v>
      </c>
      <c r="F118" t="s" s="15">
        <v>2019</v>
      </c>
      <c r="G118" s="16">
        <v>1599001000</v>
      </c>
      <c r="H118" s="16">
        <f>100/B118</f>
        <v>0.367093713636156</v>
      </c>
      <c r="I118" s="17"/>
      <c r="J118" s="17"/>
      <c r="K118" s="17"/>
    </row>
    <row r="119" ht="20.05" customHeight="1">
      <c r="A119" t="s" s="13">
        <v>1738</v>
      </c>
      <c r="B119" t="s" s="14">
        <v>1739</v>
      </c>
      <c r="C119" t="s" s="15">
        <v>1740</v>
      </c>
      <c r="D119" t="s" s="15">
        <v>1741</v>
      </c>
      <c r="E119" t="s" s="15">
        <v>1742</v>
      </c>
      <c r="F119" t="s" s="15">
        <v>2020</v>
      </c>
      <c r="G119" s="16">
        <v>1266892500</v>
      </c>
      <c r="H119" s="16">
        <f>100/B119</f>
        <v>0.371043732290315</v>
      </c>
      <c r="I119" s="17"/>
      <c r="J119" s="17"/>
      <c r="K119" s="17"/>
    </row>
    <row r="120" ht="20.05" customHeight="1">
      <c r="A120" t="s" s="13">
        <v>1744</v>
      </c>
      <c r="B120" t="s" s="14">
        <v>1745</v>
      </c>
      <c r="C120" t="s" s="15">
        <v>1746</v>
      </c>
      <c r="D120" t="s" s="15">
        <v>1747</v>
      </c>
      <c r="E120" t="s" s="15">
        <v>1748</v>
      </c>
      <c r="F120" t="s" s="15">
        <v>1749</v>
      </c>
      <c r="G120" s="16">
        <v>1308443700</v>
      </c>
      <c r="H120" s="16">
        <f>100/B120</f>
        <v>0.355164088330474</v>
      </c>
      <c r="I120" s="16">
        <f>300/B120</f>
        <v>1.06549226499142</v>
      </c>
      <c r="J120" s="17"/>
      <c r="K120" s="17"/>
    </row>
    <row r="121" ht="20.05" customHeight="1">
      <c r="A121" t="s" s="13">
        <v>1750</v>
      </c>
      <c r="B121" t="s" s="14">
        <v>1751</v>
      </c>
      <c r="C121" t="s" s="15">
        <v>1752</v>
      </c>
      <c r="D121" t="s" s="15">
        <v>1753</v>
      </c>
      <c r="E121" t="s" s="15">
        <v>1754</v>
      </c>
      <c r="F121" t="s" s="15">
        <v>2021</v>
      </c>
      <c r="G121" s="16">
        <v>1228103300</v>
      </c>
      <c r="H121" s="16">
        <f>100/B121</f>
        <v>0.345017945694424</v>
      </c>
      <c r="I121" s="17"/>
      <c r="J121" s="17"/>
      <c r="K121" s="17"/>
    </row>
    <row r="122" ht="20.05" customHeight="1">
      <c r="A122" t="s" s="13">
        <v>1756</v>
      </c>
      <c r="B122" t="s" s="14">
        <v>1757</v>
      </c>
      <c r="C122" t="s" s="15">
        <v>1758</v>
      </c>
      <c r="D122" t="s" s="15">
        <v>1759</v>
      </c>
      <c r="E122" t="s" s="15">
        <v>1760</v>
      </c>
      <c r="F122" t="s" s="15">
        <v>1761</v>
      </c>
      <c r="G122" s="16">
        <v>3024345800</v>
      </c>
      <c r="H122" s="16">
        <f>100/B122</f>
        <v>0.342336808514094</v>
      </c>
      <c r="I122" s="17"/>
      <c r="J122" s="17"/>
      <c r="K122" s="17"/>
    </row>
    <row r="123" ht="20.05" customHeight="1">
      <c r="A123" t="s" s="13">
        <v>1762</v>
      </c>
      <c r="B123" t="s" s="14">
        <v>1763</v>
      </c>
      <c r="C123" t="s" s="15">
        <v>1764</v>
      </c>
      <c r="D123" t="s" s="15">
        <v>1765</v>
      </c>
      <c r="E123" t="s" s="15">
        <v>1766</v>
      </c>
      <c r="F123" t="s" s="15">
        <v>1767</v>
      </c>
      <c r="G123" s="16">
        <v>2021061200</v>
      </c>
      <c r="H123" s="16">
        <f>100/B123</f>
        <v>0.368188504384643</v>
      </c>
      <c r="I123" s="16">
        <f>300/B123</f>
        <v>1.10456551315393</v>
      </c>
      <c r="J123" s="16">
        <f>600/B123</f>
        <v>2.20913102630786</v>
      </c>
      <c r="K123" s="16">
        <f>1200/B123</f>
        <v>4.41826205261571</v>
      </c>
    </row>
    <row r="124" ht="20.05" customHeight="1">
      <c r="A124" t="s" s="13">
        <v>1768</v>
      </c>
      <c r="B124" t="s" s="14">
        <v>1769</v>
      </c>
      <c r="C124" t="s" s="15">
        <v>1770</v>
      </c>
      <c r="D124" t="s" s="15">
        <v>1771</v>
      </c>
      <c r="E124" t="s" s="15">
        <v>1772</v>
      </c>
      <c r="F124" t="s" s="15">
        <v>2022</v>
      </c>
      <c r="G124" s="16">
        <v>3102780500</v>
      </c>
      <c r="H124" s="16">
        <f>100/B124</f>
        <v>0.356786072344748</v>
      </c>
      <c r="I124" s="17"/>
      <c r="J124" s="17"/>
      <c r="K124" s="17"/>
    </row>
    <row r="125" ht="20.05" customHeight="1">
      <c r="A125" t="s" s="13">
        <v>1774</v>
      </c>
      <c r="B125" t="s" s="14">
        <v>1775</v>
      </c>
      <c r="C125" t="s" s="15">
        <v>1776</v>
      </c>
      <c r="D125" t="s" s="15">
        <v>1777</v>
      </c>
      <c r="E125" t="s" s="15">
        <v>1778</v>
      </c>
      <c r="F125" t="s" s="15">
        <v>1779</v>
      </c>
      <c r="G125" s="16">
        <v>2048691700</v>
      </c>
      <c r="H125" s="16">
        <f>100/B125</f>
        <v>0.406537123449665</v>
      </c>
      <c r="I125" s="17"/>
      <c r="J125" s="17"/>
      <c r="K125" s="17"/>
    </row>
    <row r="126" ht="20.05" customHeight="1">
      <c r="A126" t="s" s="13">
        <v>1780</v>
      </c>
      <c r="B126" t="s" s="14">
        <v>1781</v>
      </c>
      <c r="C126" t="s" s="15">
        <v>1782</v>
      </c>
      <c r="D126" t="s" s="15">
        <v>1783</v>
      </c>
      <c r="E126" t="s" s="15">
        <v>1784</v>
      </c>
      <c r="F126" t="s" s="15">
        <v>2023</v>
      </c>
      <c r="G126" s="16">
        <v>1371716300</v>
      </c>
      <c r="H126" s="16">
        <f>100/B126</f>
        <v>0.370164731523185</v>
      </c>
      <c r="I126" s="16">
        <f>300/B126</f>
        <v>1.11049419456955</v>
      </c>
      <c r="J126" s="17"/>
      <c r="K126" s="17"/>
    </row>
    <row r="127" ht="20.05" customHeight="1">
      <c r="A127" t="s" s="13">
        <v>1786</v>
      </c>
      <c r="B127" t="s" s="14">
        <v>1787</v>
      </c>
      <c r="C127" t="s" s="15">
        <v>1788</v>
      </c>
      <c r="D127" t="s" s="15">
        <v>1789</v>
      </c>
      <c r="E127" t="s" s="15">
        <v>1790</v>
      </c>
      <c r="F127" t="s" s="15">
        <v>2024</v>
      </c>
      <c r="G127" s="16">
        <v>1678081300</v>
      </c>
      <c r="H127" s="16">
        <f>100/B127</f>
        <v>0.356582510650531</v>
      </c>
      <c r="I127" s="17"/>
      <c r="J127" s="17"/>
      <c r="K127" s="17"/>
    </row>
    <row r="128" ht="20.05" customHeight="1">
      <c r="A128" t="s" s="13">
        <v>1792</v>
      </c>
      <c r="B128" t="s" s="14">
        <v>1793</v>
      </c>
      <c r="C128" t="s" s="15">
        <v>1794</v>
      </c>
      <c r="D128" t="s" s="15">
        <v>1795</v>
      </c>
      <c r="E128" t="s" s="15">
        <v>1796</v>
      </c>
      <c r="F128" t="s" s="15">
        <v>2025</v>
      </c>
      <c r="G128" s="16">
        <v>1209204700</v>
      </c>
      <c r="H128" s="16">
        <f>100/B128</f>
        <v>0.351246911784465</v>
      </c>
      <c r="I128" s="17"/>
      <c r="J128" s="17"/>
      <c r="K128" s="17"/>
    </row>
    <row r="129" ht="20.05" customHeight="1">
      <c r="A129" t="s" s="13">
        <v>1798</v>
      </c>
      <c r="B129" t="s" s="14">
        <v>1799</v>
      </c>
      <c r="C129" t="s" s="15">
        <v>1800</v>
      </c>
      <c r="D129" t="s" s="15">
        <v>1801</v>
      </c>
      <c r="E129" t="s" s="15">
        <v>1802</v>
      </c>
      <c r="F129" t="s" s="15">
        <v>2026</v>
      </c>
      <c r="G129" s="16">
        <v>1845593200</v>
      </c>
      <c r="H129" s="16">
        <f>100/B129</f>
        <v>0.339305101997472</v>
      </c>
      <c r="I129" s="16">
        <f>300/B129</f>
        <v>1.01791530599242</v>
      </c>
      <c r="J129" s="16">
        <f>600/B129</f>
        <v>2.03583061198483</v>
      </c>
      <c r="K129" s="17"/>
    </row>
    <row r="130" ht="20.05" customHeight="1">
      <c r="A130" t="s" s="13">
        <v>1804</v>
      </c>
      <c r="B130" t="s" s="14">
        <v>1805</v>
      </c>
      <c r="C130" t="s" s="15">
        <v>1806</v>
      </c>
      <c r="D130" t="s" s="15">
        <v>1807</v>
      </c>
      <c r="E130" t="s" s="15">
        <v>1808</v>
      </c>
      <c r="F130" t="s" s="15">
        <v>2027</v>
      </c>
      <c r="G130" s="16">
        <v>1340435600</v>
      </c>
      <c r="H130" s="16">
        <f>100/B130</f>
        <v>0.363226910488009</v>
      </c>
      <c r="I130" s="17"/>
      <c r="J130" s="17"/>
      <c r="K130" s="17"/>
    </row>
    <row r="131" ht="20.05" customHeight="1">
      <c r="A131" t="s" s="13">
        <v>1810</v>
      </c>
      <c r="B131" t="s" s="14">
        <v>1811</v>
      </c>
      <c r="C131" t="s" s="15">
        <v>1812</v>
      </c>
      <c r="D131" t="s" s="15">
        <v>1813</v>
      </c>
      <c r="E131" t="s" s="15">
        <v>1814</v>
      </c>
      <c r="F131" t="s" s="15">
        <v>2028</v>
      </c>
      <c r="G131" s="16">
        <v>1110102300</v>
      </c>
      <c r="H131" s="16">
        <f>100/B131</f>
        <v>0.337063510716747</v>
      </c>
      <c r="I131" s="17"/>
      <c r="J131" s="17"/>
      <c r="K131" s="17"/>
    </row>
    <row r="132" ht="20.05" customHeight="1">
      <c r="A132" t="s" s="13">
        <v>1816</v>
      </c>
      <c r="B132" t="s" s="14">
        <v>1817</v>
      </c>
      <c r="C132" t="s" s="15">
        <v>1818</v>
      </c>
      <c r="D132" t="s" s="15">
        <v>1819</v>
      </c>
      <c r="E132" t="s" s="15">
        <v>1820</v>
      </c>
      <c r="F132" t="s" s="15">
        <v>2029</v>
      </c>
      <c r="G132" s="16">
        <v>2034004800</v>
      </c>
      <c r="H132" s="16">
        <f>100/B132</f>
        <v>0.336021498601717</v>
      </c>
      <c r="I132" s="16">
        <f>300/B132</f>
        <v>1.00806449580515</v>
      </c>
      <c r="J132" s="17"/>
      <c r="K132" s="17"/>
    </row>
    <row r="133" ht="20.05" customHeight="1">
      <c r="A133" t="s" s="13">
        <v>1822</v>
      </c>
      <c r="B133" t="s" s="14">
        <v>1823</v>
      </c>
      <c r="C133" t="s" s="15">
        <v>1824</v>
      </c>
      <c r="D133" t="s" s="15">
        <v>1825</v>
      </c>
      <c r="E133" t="s" s="15">
        <v>1826</v>
      </c>
      <c r="F133" t="s" s="15">
        <v>2030</v>
      </c>
      <c r="G133" s="16">
        <v>1303830000</v>
      </c>
      <c r="H133" s="16">
        <f>100/B133</f>
        <v>0.3441511428948</v>
      </c>
      <c r="I133" s="17"/>
      <c r="J133" s="17"/>
      <c r="K133" s="17"/>
    </row>
    <row r="134" ht="20.05" customHeight="1">
      <c r="A134" t="s" s="13">
        <v>1828</v>
      </c>
      <c r="B134" t="s" s="14">
        <v>1829</v>
      </c>
      <c r="C134" t="s" s="15">
        <v>1830</v>
      </c>
      <c r="D134" t="s" s="15">
        <v>1831</v>
      </c>
      <c r="E134" t="s" s="15">
        <v>1832</v>
      </c>
      <c r="F134" t="s" s="15">
        <v>1833</v>
      </c>
      <c r="G134" s="16">
        <v>1386748300</v>
      </c>
      <c r="H134" s="16">
        <f>100/B134</f>
        <v>0.335863516351969</v>
      </c>
      <c r="I134" s="17"/>
      <c r="J134" s="17"/>
      <c r="K134" s="17"/>
    </row>
    <row r="135" ht="20.05" customHeight="1">
      <c r="A135" t="s" s="13">
        <v>1834</v>
      </c>
      <c r="B135" t="s" s="14">
        <v>1835</v>
      </c>
      <c r="C135" t="s" s="15">
        <v>1836</v>
      </c>
      <c r="D135" t="s" s="15">
        <v>1837</v>
      </c>
      <c r="E135" t="s" s="15">
        <v>1838</v>
      </c>
      <c r="F135" t="s" s="15">
        <v>2031</v>
      </c>
      <c r="G135" s="16">
        <v>1037123500</v>
      </c>
      <c r="H135" s="16">
        <f>100/B135</f>
        <v>0.327954859427348</v>
      </c>
      <c r="I135" s="16">
        <f>300/B135</f>
        <v>0.983864578282043</v>
      </c>
      <c r="J135" s="16">
        <f>600/B135</f>
        <v>1.96772915656409</v>
      </c>
      <c r="K135" s="16">
        <f>1200/B135</f>
        <v>3.93545831312817</v>
      </c>
    </row>
    <row r="136" ht="20.05" customHeight="1">
      <c r="A136" t="s" s="13">
        <v>1840</v>
      </c>
      <c r="B136" t="s" s="14">
        <v>1841</v>
      </c>
      <c r="C136" t="s" s="15">
        <v>1842</v>
      </c>
      <c r="D136" t="s" s="15">
        <v>1843</v>
      </c>
      <c r="E136" t="s" s="15">
        <v>1844</v>
      </c>
      <c r="F136" t="s" s="15">
        <v>2032</v>
      </c>
      <c r="G136" s="16">
        <v>1285175800</v>
      </c>
      <c r="H136" s="16">
        <f>100/B136</f>
        <v>0.317874062339859</v>
      </c>
      <c r="I136" s="17"/>
      <c r="J136" s="17"/>
      <c r="K136" s="17"/>
    </row>
    <row r="137" ht="20.05" customHeight="1">
      <c r="A137" t="s" s="13">
        <v>1846</v>
      </c>
      <c r="B137" t="s" s="14">
        <v>1847</v>
      </c>
      <c r="C137" t="s" s="15">
        <v>1848</v>
      </c>
      <c r="D137" t="s" s="15">
        <v>1849</v>
      </c>
      <c r="E137" t="s" s="15">
        <v>1850</v>
      </c>
      <c r="F137" t="s" s="15">
        <v>1851</v>
      </c>
      <c r="G137" s="16">
        <v>1392003800</v>
      </c>
      <c r="H137" s="16">
        <f>100/B137</f>
        <v>0.309080785121694</v>
      </c>
      <c r="I137" s="17"/>
      <c r="J137" s="17"/>
      <c r="K137" s="17"/>
    </row>
    <row r="138" ht="20.05" customHeight="1">
      <c r="A138" t="s" s="13">
        <v>1852</v>
      </c>
      <c r="B138" t="s" s="14">
        <v>1853</v>
      </c>
      <c r="C138" t="s" s="15">
        <v>1854</v>
      </c>
      <c r="D138" t="s" s="15">
        <v>1855</v>
      </c>
      <c r="E138" t="s" s="15">
        <v>1856</v>
      </c>
      <c r="F138" t="s" s="15">
        <v>2033</v>
      </c>
      <c r="G138" s="16">
        <v>2110214900</v>
      </c>
      <c r="H138" s="16">
        <f>100/B138</f>
        <v>0.309262403415573</v>
      </c>
      <c r="I138" s="16">
        <f>300/B138</f>
        <v>0.927787210246719</v>
      </c>
      <c r="J138" s="17"/>
      <c r="K138" s="17"/>
    </row>
    <row r="139" ht="20.05" customHeight="1">
      <c r="A139" t="s" s="13">
        <v>1858</v>
      </c>
      <c r="B139" t="s" s="14">
        <v>1859</v>
      </c>
      <c r="C139" t="s" s="15">
        <v>1860</v>
      </c>
      <c r="D139" t="s" s="15">
        <v>1861</v>
      </c>
      <c r="E139" t="s" s="15">
        <v>1862</v>
      </c>
      <c r="F139" t="s" s="15">
        <v>2034</v>
      </c>
      <c r="G139" s="16">
        <v>5926017600</v>
      </c>
      <c r="H139" s="16">
        <f>100/B139</f>
        <v>0.335334170611339</v>
      </c>
      <c r="I139" s="17"/>
      <c r="J139" s="17"/>
      <c r="K139" s="17"/>
    </row>
    <row r="140" ht="20.05" customHeight="1">
      <c r="A140" t="s" s="13">
        <v>1864</v>
      </c>
      <c r="B140" t="s" s="14">
        <v>1865</v>
      </c>
      <c r="C140" t="s" s="15">
        <v>1866</v>
      </c>
      <c r="D140" t="s" s="15">
        <v>1867</v>
      </c>
      <c r="E140" t="s" s="15">
        <v>1868</v>
      </c>
      <c r="F140" t="s" s="15">
        <v>2035</v>
      </c>
      <c r="G140" s="16">
        <v>2819312300</v>
      </c>
      <c r="H140" s="16">
        <f>100/B140</f>
        <v>0.40325833378915</v>
      </c>
      <c r="I140" s="17"/>
      <c r="J140" s="17"/>
      <c r="K140" s="17"/>
    </row>
    <row r="141" ht="20.05" customHeight="1">
      <c r="A141" t="s" s="13">
        <v>1870</v>
      </c>
      <c r="B141" t="s" s="14">
        <v>1871</v>
      </c>
      <c r="C141" t="s" s="15">
        <v>1872</v>
      </c>
      <c r="D141" t="s" s="15">
        <v>1873</v>
      </c>
      <c r="E141" t="s" s="15">
        <v>1874</v>
      </c>
      <c r="F141" t="s" s="15">
        <v>2036</v>
      </c>
      <c r="G141" s="16">
        <v>1910460500</v>
      </c>
      <c r="H141" s="16">
        <f>100/B141</f>
        <v>0.350495954228705</v>
      </c>
      <c r="I141" s="16">
        <f>300/B141</f>
        <v>1.05148786268612</v>
      </c>
      <c r="J141" s="16">
        <f>600/B141</f>
        <v>2.10297572537223</v>
      </c>
      <c r="K141" s="17"/>
    </row>
    <row r="142" ht="20.05" customHeight="1">
      <c r="A142" t="s" s="13">
        <v>1876</v>
      </c>
      <c r="B142" t="s" s="14">
        <v>1877</v>
      </c>
      <c r="C142" t="s" s="15">
        <v>1878</v>
      </c>
      <c r="D142" t="s" s="15">
        <v>1879</v>
      </c>
      <c r="E142" t="s" s="15">
        <v>1880</v>
      </c>
      <c r="F142" t="s" s="15">
        <v>2037</v>
      </c>
      <c r="G142" s="16">
        <v>2358674500</v>
      </c>
      <c r="H142" s="16">
        <f>100/B142</f>
        <v>0.329359072678991</v>
      </c>
      <c r="I142" s="17"/>
      <c r="J142" s="17"/>
      <c r="K142" s="17"/>
    </row>
    <row r="143" ht="20.05" customHeight="1">
      <c r="A143" t="s" s="13">
        <v>1882</v>
      </c>
      <c r="B143" t="s" s="14">
        <v>1883</v>
      </c>
      <c r="C143" t="s" s="15">
        <v>1884</v>
      </c>
      <c r="D143" t="s" s="15">
        <v>1885</v>
      </c>
      <c r="E143" t="s" s="15">
        <v>1886</v>
      </c>
      <c r="F143" t="s" s="15">
        <v>1887</v>
      </c>
      <c r="G143" s="16">
        <v>1505145300</v>
      </c>
      <c r="H143" s="16">
        <f>100/B143</f>
        <v>0.323028709948635</v>
      </c>
      <c r="I143" s="17"/>
      <c r="J143" s="17"/>
      <c r="K143" s="17"/>
    </row>
    <row r="144" ht="20.05" customHeight="1">
      <c r="A144" t="s" s="13">
        <v>1888</v>
      </c>
      <c r="B144" t="s" s="14">
        <v>1889</v>
      </c>
      <c r="C144" t="s" s="15">
        <v>1890</v>
      </c>
      <c r="D144" t="s" s="15">
        <v>1891</v>
      </c>
      <c r="E144" t="s" s="15">
        <v>1892</v>
      </c>
      <c r="F144" t="s" s="15">
        <v>1893</v>
      </c>
      <c r="G144" s="16">
        <v>1045563300</v>
      </c>
      <c r="H144" s="16">
        <f>100/B144</f>
        <v>0.304580890192293</v>
      </c>
      <c r="I144" s="16">
        <f>300/B144</f>
        <v>0.91374267057688</v>
      </c>
      <c r="J144" s="17"/>
      <c r="K144" s="17"/>
    </row>
    <row r="145" ht="20.05" customHeight="1">
      <c r="A145" t="s" s="13">
        <v>1894</v>
      </c>
      <c r="B145" t="s" s="14">
        <v>1895</v>
      </c>
      <c r="C145" t="s" s="15">
        <v>1896</v>
      </c>
      <c r="D145" t="s" s="15">
        <v>1897</v>
      </c>
      <c r="E145" t="s" s="15">
        <v>1898</v>
      </c>
      <c r="F145" t="s" s="15">
        <v>1899</v>
      </c>
      <c r="G145" s="16">
        <v>1814712700</v>
      </c>
      <c r="H145" s="16">
        <f>100/B145</f>
        <v>0.285542967276453</v>
      </c>
      <c r="I145" s="17"/>
      <c r="J145" s="17"/>
      <c r="K145" s="17"/>
    </row>
    <row r="146" ht="20.05" customHeight="1">
      <c r="A146" t="s" s="13">
        <v>1900</v>
      </c>
      <c r="B146" t="s" s="14">
        <v>1901</v>
      </c>
      <c r="C146" t="s" s="15">
        <v>1902</v>
      </c>
      <c r="D146" t="s" s="15">
        <v>1903</v>
      </c>
      <c r="E146" t="s" s="15">
        <v>1904</v>
      </c>
      <c r="F146" t="s" s="15">
        <v>1905</v>
      </c>
      <c r="G146" s="16">
        <v>1629016100</v>
      </c>
      <c r="H146" s="16">
        <f>100/B146</f>
        <v>0.296129584553113</v>
      </c>
      <c r="I146" s="17"/>
      <c r="J146" s="17"/>
      <c r="K146" s="17"/>
    </row>
    <row r="147" ht="20.05" customHeight="1">
      <c r="A147" t="s" s="13">
        <v>1906</v>
      </c>
      <c r="B147" t="s" s="14">
        <v>1907</v>
      </c>
      <c r="C147" t="s" s="15">
        <v>1908</v>
      </c>
      <c r="D147" t="s" s="15">
        <v>1909</v>
      </c>
      <c r="E147" t="s" s="15">
        <v>1910</v>
      </c>
      <c r="F147" t="s" s="15">
        <v>1911</v>
      </c>
      <c r="G147" s="16">
        <v>1535244300</v>
      </c>
      <c r="H147" s="16">
        <f>100/B147</f>
        <v>0.302846748533734</v>
      </c>
      <c r="I147" s="16">
        <f>300/B147</f>
        <v>0.9085402456012019</v>
      </c>
      <c r="J147" s="16">
        <f>600/B147</f>
        <v>1.8170804912024</v>
      </c>
      <c r="K147" s="16">
        <f>1200/B147</f>
        <v>3.63416098240481</v>
      </c>
    </row>
    <row r="148" ht="20.05" customHeight="1">
      <c r="A148" t="s" s="13">
        <v>1912</v>
      </c>
      <c r="B148" t="s" s="14">
        <v>1913</v>
      </c>
      <c r="C148" t="s" s="15">
        <v>1914</v>
      </c>
      <c r="D148" t="s" s="15">
        <v>1915</v>
      </c>
      <c r="E148" t="s" s="15">
        <v>1916</v>
      </c>
      <c r="F148" t="s" s="15">
        <v>1917</v>
      </c>
      <c r="G148" s="16">
        <v>1344541500</v>
      </c>
      <c r="H148" s="16">
        <f>100/B148</f>
        <v>0.273545416979462</v>
      </c>
      <c r="I148" s="17"/>
      <c r="J148" s="17"/>
      <c r="K148" s="17"/>
    </row>
    <row r="149" ht="20.05" customHeight="1">
      <c r="A149" t="s" s="13">
        <v>1918</v>
      </c>
      <c r="B149" t="s" s="14">
        <v>1919</v>
      </c>
      <c r="C149" t="s" s="15">
        <v>1920</v>
      </c>
      <c r="D149" t="s" s="15">
        <v>1921</v>
      </c>
      <c r="E149" t="s" s="15">
        <v>1922</v>
      </c>
      <c r="F149" t="s" s="15">
        <v>1923</v>
      </c>
      <c r="G149" s="16">
        <v>1402265400</v>
      </c>
      <c r="H149" s="16">
        <f>100/B149</f>
        <v>0.266446405725648</v>
      </c>
      <c r="I149" s="17"/>
      <c r="J149" s="17"/>
      <c r="K149" s="17"/>
    </row>
    <row r="150" ht="20.05" customHeight="1">
      <c r="A150" t="s" s="13">
        <v>1924</v>
      </c>
      <c r="B150" t="s" s="14">
        <v>1925</v>
      </c>
      <c r="C150" t="s" s="15">
        <v>1926</v>
      </c>
      <c r="D150" t="s" s="15">
        <v>1927</v>
      </c>
      <c r="E150" t="s" s="15">
        <v>1928</v>
      </c>
      <c r="F150" t="s" s="15">
        <v>1929</v>
      </c>
      <c r="G150" s="16">
        <v>1307806200</v>
      </c>
      <c r="H150" s="16">
        <f>100/B150</f>
        <v>0.26758000570593</v>
      </c>
      <c r="I150" s="16">
        <f>300/B150</f>
        <v>0.802740017117789</v>
      </c>
      <c r="J150" s="17"/>
      <c r="K150" s="17"/>
    </row>
    <row r="151" ht="20.05" customHeight="1">
      <c r="A151" t="s" s="13">
        <v>1930</v>
      </c>
      <c r="B151" t="s" s="14">
        <v>1931</v>
      </c>
      <c r="C151" t="s" s="15">
        <v>1932</v>
      </c>
      <c r="D151" t="s" s="15">
        <v>1933</v>
      </c>
      <c r="E151" t="s" s="15">
        <v>1934</v>
      </c>
      <c r="F151" t="s" s="15">
        <v>1935</v>
      </c>
      <c r="G151" s="16">
        <v>2401715800</v>
      </c>
      <c r="H151" s="16">
        <f>100/B151</f>
        <v>0.259342827971087</v>
      </c>
      <c r="I151" s="17"/>
      <c r="J151" s="17"/>
      <c r="K151" s="17"/>
    </row>
    <row r="152" ht="20.05" customHeight="1">
      <c r="A152" t="s" s="13">
        <v>2038</v>
      </c>
      <c r="B152" t="s" s="14">
        <v>2039</v>
      </c>
      <c r="C152" t="s" s="15">
        <v>2040</v>
      </c>
      <c r="D152" t="s" s="15">
        <v>2041</v>
      </c>
      <c r="E152" t="s" s="15">
        <v>2042</v>
      </c>
      <c r="F152" t="s" s="15">
        <v>2043</v>
      </c>
      <c r="G152" s="16">
        <v>1462106600</v>
      </c>
      <c r="H152" s="16">
        <f>100/B152</f>
        <v>0.251004019844438</v>
      </c>
      <c r="I152" s="17"/>
      <c r="J152" s="17"/>
      <c r="K152" s="17"/>
    </row>
    <row r="153" ht="20.05" customHeight="1">
      <c r="A153" t="s" s="13">
        <v>2044</v>
      </c>
      <c r="B153" t="s" s="14">
        <v>2045</v>
      </c>
      <c r="C153" t="s" s="15">
        <v>2046</v>
      </c>
      <c r="D153" t="s" s="15">
        <v>2047</v>
      </c>
      <c r="E153" t="s" s="15">
        <v>2048</v>
      </c>
      <c r="F153" t="s" s="15">
        <v>2049</v>
      </c>
      <c r="G153" s="16">
        <v>1547235900</v>
      </c>
      <c r="H153" s="16">
        <f>100/B153</f>
        <v>0.238418810454502</v>
      </c>
      <c r="I153" s="16">
        <f>300/B153</f>
        <v>0.715256431363505</v>
      </c>
      <c r="J153" s="16">
        <f>600/B153</f>
        <v>1.43051286272701</v>
      </c>
      <c r="K153" s="17"/>
    </row>
    <row r="154" ht="20.05" customHeight="1">
      <c r="A154" t="s" s="13">
        <v>2050</v>
      </c>
      <c r="B154" t="s" s="14">
        <v>2051</v>
      </c>
      <c r="C154" t="s" s="15">
        <v>2052</v>
      </c>
      <c r="D154" t="s" s="15">
        <v>2053</v>
      </c>
      <c r="E154" t="s" s="15">
        <v>2054</v>
      </c>
      <c r="F154" t="s" s="15">
        <v>2055</v>
      </c>
      <c r="G154" s="16">
        <v>1282152400</v>
      </c>
      <c r="H154" s="16">
        <f>100/B154</f>
        <v>0.236647178795158</v>
      </c>
      <c r="I154" s="17"/>
      <c r="J154" s="17"/>
      <c r="K154" s="17"/>
    </row>
    <row r="155" ht="20.05" customHeight="1">
      <c r="A155" t="s" s="13">
        <v>2056</v>
      </c>
      <c r="B155" t="s" s="14">
        <v>2057</v>
      </c>
      <c r="C155" t="s" s="15">
        <v>2058</v>
      </c>
      <c r="D155" t="s" s="15">
        <v>2059</v>
      </c>
      <c r="E155" t="s" s="15">
        <v>2060</v>
      </c>
      <c r="F155" t="s" s="15">
        <v>2061</v>
      </c>
      <c r="G155" s="16">
        <v>1422044100</v>
      </c>
      <c r="H155" s="16">
        <f>100/B155</f>
        <v>0.233170893664408</v>
      </c>
      <c r="I155" s="17"/>
      <c r="J155" s="17"/>
      <c r="K155" s="17"/>
    </row>
    <row r="156" ht="20.05" customHeight="1">
      <c r="A156" t="s" s="13">
        <v>2062</v>
      </c>
      <c r="B156" t="s" s="14">
        <v>2063</v>
      </c>
      <c r="C156" t="s" s="15">
        <v>2064</v>
      </c>
      <c r="D156" t="s" s="15">
        <v>2065</v>
      </c>
      <c r="E156" t="s" s="15">
        <v>2066</v>
      </c>
      <c r="F156" t="s" s="15">
        <v>2067</v>
      </c>
      <c r="G156" s="16">
        <v>1253787500</v>
      </c>
      <c r="H156" s="16">
        <f>100/B156</f>
        <v>0.227097245102396</v>
      </c>
      <c r="I156" s="16">
        <f>300/B156</f>
        <v>0.681291735307187</v>
      </c>
      <c r="J156" s="17"/>
      <c r="K156" s="17"/>
    </row>
    <row r="157" ht="20.05" customHeight="1">
      <c r="A157" t="s" s="13">
        <v>2068</v>
      </c>
      <c r="B157" t="s" s="14">
        <v>2069</v>
      </c>
      <c r="C157" t="s" s="15">
        <v>2070</v>
      </c>
      <c r="D157" t="s" s="15">
        <v>2052</v>
      </c>
      <c r="E157" t="s" s="15">
        <v>2071</v>
      </c>
      <c r="F157" t="s" s="15">
        <v>2072</v>
      </c>
      <c r="G157" s="16">
        <v>1745134600</v>
      </c>
      <c r="H157" s="16">
        <f>100/B157</f>
        <v>0.220965176864792</v>
      </c>
      <c r="I157" s="17"/>
      <c r="J157" s="17"/>
      <c r="K157" s="17"/>
    </row>
    <row r="158" ht="20.05" customHeight="1">
      <c r="A158" t="s" s="13">
        <v>2073</v>
      </c>
      <c r="B158" t="s" s="14">
        <v>2074</v>
      </c>
      <c r="C158" t="s" s="15">
        <v>2075</v>
      </c>
      <c r="D158" t="s" s="15">
        <v>2076</v>
      </c>
      <c r="E158" t="s" s="15">
        <v>2077</v>
      </c>
      <c r="F158" t="s" s="15">
        <v>2077</v>
      </c>
      <c r="G158" s="16">
        <v>348237500</v>
      </c>
      <c r="H158" s="16">
        <f>100/B158</f>
        <v>0.232029322584986</v>
      </c>
      <c r="I158" s="17"/>
      <c r="J158" s="17"/>
      <c r="K158" s="17"/>
    </row>
    <row r="159" ht="20.05" customHeight="1">
      <c r="A159" t="s" s="13">
        <v>2078</v>
      </c>
      <c r="B159" t="s" s="14">
        <v>2079</v>
      </c>
      <c r="C159" t="s" s="15">
        <v>2080</v>
      </c>
      <c r="D159" t="s" s="15">
        <v>2081</v>
      </c>
      <c r="E159" t="s" s="15">
        <v>2077</v>
      </c>
      <c r="F159" t="s" s="15">
        <v>2077</v>
      </c>
      <c r="G159" s="16">
        <v>90682520</v>
      </c>
      <c r="H159" s="16">
        <f>100/B159</f>
        <v>0.232428417451386</v>
      </c>
      <c r="I159" s="16">
        <f>300/B159</f>
        <v>0.6972852523541569</v>
      </c>
      <c r="J159" s="16">
        <f>600/B159</f>
        <v>1.39457050470831</v>
      </c>
      <c r="K159" s="16">
        <f>1200/B159</f>
        <v>2.78914100941663</v>
      </c>
    </row>
    <row r="160" ht="20.05" customHeight="1">
      <c r="A160" s="18"/>
      <c r="B160" s="19"/>
      <c r="C160" s="17"/>
      <c r="D160" s="17"/>
      <c r="E160" s="17"/>
      <c r="F160" s="17"/>
      <c r="G160" s="17"/>
      <c r="H160" s="17"/>
      <c r="I160" s="17"/>
      <c r="J160" s="17"/>
      <c r="K160" s="17"/>
    </row>
    <row r="161" ht="20.05" customHeight="1">
      <c r="A161" t="s" s="13">
        <v>918</v>
      </c>
      <c r="B161" s="19"/>
      <c r="C161" s="17"/>
      <c r="D161" s="17"/>
      <c r="E161" s="17"/>
      <c r="F161" s="17"/>
      <c r="G161" s="17"/>
      <c r="H161" s="16">
        <f>SUM(H3:H159)</f>
        <v>89.2953288257735</v>
      </c>
      <c r="I161" s="16">
        <f>SUM(I3:I159)</f>
        <v>89.93713028597659</v>
      </c>
      <c r="J161" s="16">
        <f>SUM(J3:J159)</f>
        <v>91.5780616538771</v>
      </c>
      <c r="K161" s="16">
        <f>SUM(K3:K159)</f>
        <v>95.8904933558771</v>
      </c>
    </row>
    <row r="162" ht="20.05" customHeight="1">
      <c r="A162" s="18"/>
      <c r="B162" s="19"/>
      <c r="C162" s="17"/>
      <c r="D162" s="17"/>
      <c r="E162" s="17"/>
      <c r="F162" s="17"/>
      <c r="G162" s="17"/>
      <c r="H162" s="17"/>
      <c r="I162" s="17"/>
      <c r="J162" s="17"/>
      <c r="K162" s="17"/>
    </row>
    <row r="163" ht="20.05" customHeight="1">
      <c r="A163" t="s" s="13">
        <v>919</v>
      </c>
      <c r="B163" s="19"/>
      <c r="C163" s="17"/>
      <c r="D163" s="17"/>
      <c r="E163" s="17"/>
      <c r="F163" s="17"/>
      <c r="G163" s="17"/>
      <c r="H163" s="16">
        <v>12</v>
      </c>
      <c r="I163" s="16">
        <v>12</v>
      </c>
      <c r="J163" s="16">
        <v>12</v>
      </c>
      <c r="K163" s="16">
        <v>12</v>
      </c>
    </row>
    <row r="164" ht="20.05" customHeight="1">
      <c r="A164" t="s" s="13">
        <v>920</v>
      </c>
      <c r="B164" s="19"/>
      <c r="C164" s="17"/>
      <c r="D164" s="17"/>
      <c r="E164" s="17"/>
      <c r="F164" s="17"/>
      <c r="G164" s="17"/>
      <c r="H164" s="16">
        <f>H163*12*100</f>
        <v>14400</v>
      </c>
      <c r="I164" s="16">
        <f>I163*12*100</f>
        <v>14400</v>
      </c>
      <c r="J164" s="16">
        <f>J163*12*100</f>
        <v>14400</v>
      </c>
      <c r="K164" s="16">
        <f>K163*12*100</f>
        <v>14400</v>
      </c>
    </row>
    <row r="165" ht="20.05" customHeight="1">
      <c r="A165" t="s" s="13">
        <v>921</v>
      </c>
      <c r="B165" s="19"/>
      <c r="C165" s="17"/>
      <c r="D165" s="17"/>
      <c r="E165" s="17"/>
      <c r="F165" s="17"/>
      <c r="G165" s="17"/>
      <c r="H165" s="20">
        <f>H161*$B$159</f>
        <v>38418.4213810475</v>
      </c>
      <c r="I165" s="20">
        <f>I161*$B$159</f>
        <v>38694.5500348673</v>
      </c>
      <c r="J165" s="20">
        <f>J161*$B$159</f>
        <v>39400.5443301835</v>
      </c>
      <c r="K165" s="20">
        <f>K161*$B$159</f>
        <v>41255.9249025276</v>
      </c>
    </row>
    <row r="166" ht="20.05" customHeight="1">
      <c r="A166" s="18"/>
      <c r="B166" s="19"/>
      <c r="C166" s="17"/>
      <c r="D166" s="17"/>
      <c r="E166" s="17"/>
      <c r="F166" s="17"/>
      <c r="G166" s="17"/>
      <c r="H166" s="17"/>
      <c r="I166" s="17"/>
      <c r="J166" s="17"/>
      <c r="K166" s="17"/>
    </row>
    <row r="167" ht="20.05" customHeight="1">
      <c r="A167" t="s" s="13">
        <v>922</v>
      </c>
      <c r="B167" s="19"/>
      <c r="C167" s="17"/>
      <c r="D167" s="17"/>
      <c r="E167" s="17"/>
      <c r="F167" s="17"/>
      <c r="G167" s="17"/>
      <c r="H167" s="21">
        <f>(H165/H164)^(1/H163)-1</f>
        <v>0.0852124111248453</v>
      </c>
      <c r="I167" s="21">
        <f>(I165/I164)^(1/I163)-1</f>
        <v>0.0858602678880402</v>
      </c>
      <c r="J167" s="21">
        <f>(J165/J164)^(1/J163)-1</f>
        <v>0.0874976090745159</v>
      </c>
      <c r="K167" s="21">
        <f>(K165/K164)^(1/K163)-1</f>
        <v>0.0916757243404267</v>
      </c>
    </row>
    <row r="168" ht="20.05" customHeight="1">
      <c r="A168" s="18"/>
      <c r="B168" s="19"/>
      <c r="C168" s="17"/>
      <c r="D168" s="17"/>
      <c r="E168" s="17"/>
      <c r="F168" s="17"/>
      <c r="G168" s="17"/>
      <c r="H168" s="21"/>
      <c r="I168" s="21"/>
      <c r="J168" s="21"/>
      <c r="K168" s="21"/>
    </row>
  </sheetData>
  <mergeCells count="1">
    <mergeCell ref="A1:K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sheetPr>
    <pageSetUpPr fitToPage="1"/>
  </sheetPr>
  <dimension ref="A2:K166"/>
  <sheetViews>
    <sheetView workbookViewId="0" showGridLines="0" defaultGridColor="1"/>
  </sheetViews>
  <sheetFormatPr defaultColWidth="8.33333" defaultRowHeight="19.9" customHeight="1" outlineLevelRow="0" outlineLevelCol="0"/>
  <cols>
    <col min="1" max="1" width="22.625" style="6" customWidth="1"/>
    <col min="2" max="6" width="10.3516" style="6" customWidth="1"/>
    <col min="7" max="7" width="10.6719" style="6" customWidth="1"/>
    <col min="8" max="11" width="23.8359" style="6" customWidth="1"/>
    <col min="12" max="16384" width="8.35156" style="6" customWidth="1"/>
  </cols>
  <sheetData>
    <row r="1" ht="27.65" customHeight="1">
      <c r="A1" t="s" s="7">
        <v>5</v>
      </c>
      <c r="B1" s="7"/>
      <c r="C1" s="7"/>
      <c r="D1" s="7"/>
      <c r="E1" s="7"/>
      <c r="F1" s="7"/>
      <c r="G1" s="7"/>
      <c r="H1" s="7"/>
      <c r="I1" s="7"/>
      <c r="J1" s="7"/>
      <c r="K1" s="7"/>
    </row>
    <row r="2" ht="20.25" customHeight="1">
      <c r="A2" t="s" s="8">
        <v>7</v>
      </c>
      <c r="B2" t="s" s="8">
        <v>8</v>
      </c>
      <c r="C2" t="s" s="8">
        <v>9</v>
      </c>
      <c r="D2" t="s" s="8">
        <v>10</v>
      </c>
      <c r="E2" t="s" s="8">
        <v>11</v>
      </c>
      <c r="F2" t="s" s="8">
        <v>12</v>
      </c>
      <c r="G2" t="s" s="8">
        <v>13</v>
      </c>
      <c r="H2" t="s" s="8">
        <v>14</v>
      </c>
      <c r="I2" t="s" s="8">
        <v>15</v>
      </c>
      <c r="J2" t="s" s="8">
        <v>16</v>
      </c>
      <c r="K2" t="s" s="8">
        <v>17</v>
      </c>
    </row>
    <row r="3" ht="20.25" customHeight="1">
      <c r="A3" t="s" s="9">
        <v>18</v>
      </c>
      <c r="B3" t="s" s="10">
        <v>19</v>
      </c>
      <c r="C3" t="s" s="11">
        <v>20</v>
      </c>
      <c r="D3" t="s" s="11">
        <v>21</v>
      </c>
      <c r="E3" t="s" s="11">
        <v>22</v>
      </c>
      <c r="F3" t="s" s="11">
        <v>23</v>
      </c>
      <c r="G3" s="12">
        <v>229246200</v>
      </c>
      <c r="H3" s="12">
        <f>100/B3</f>
        <v>0.666111573688593</v>
      </c>
      <c r="I3" s="12">
        <f>300/B3</f>
        <v>1.99833472106578</v>
      </c>
      <c r="J3" s="12">
        <f>600/B3</f>
        <v>3.99666944213156</v>
      </c>
      <c r="K3" s="12">
        <f>1200/B3</f>
        <v>7.99333888426311</v>
      </c>
    </row>
    <row r="4" ht="20.05" customHeight="1">
      <c r="A4" t="s" s="13">
        <v>24</v>
      </c>
      <c r="B4" t="s" s="14">
        <v>25</v>
      </c>
      <c r="C4" t="s" s="15">
        <v>26</v>
      </c>
      <c r="D4" t="s" s="15">
        <v>27</v>
      </c>
      <c r="E4" t="s" s="15">
        <v>28</v>
      </c>
      <c r="F4" t="s" s="15">
        <v>29</v>
      </c>
      <c r="G4" s="16">
        <v>161024000</v>
      </c>
      <c r="H4" s="16">
        <f>100/B4</f>
        <v>0.682302771855011</v>
      </c>
      <c r="I4" s="17"/>
      <c r="J4" s="17"/>
      <c r="K4" s="17"/>
    </row>
    <row r="5" ht="20.05" customHeight="1">
      <c r="A5" t="s" s="13">
        <v>30</v>
      </c>
      <c r="B5" t="s" s="14">
        <v>31</v>
      </c>
      <c r="C5" t="s" s="15">
        <v>32</v>
      </c>
      <c r="D5" t="s" s="15">
        <v>33</v>
      </c>
      <c r="E5" t="s" s="15">
        <v>34</v>
      </c>
      <c r="F5" t="s" s="15">
        <v>35</v>
      </c>
      <c r="G5" s="16">
        <v>127146000</v>
      </c>
      <c r="H5" s="16">
        <f>100/B5</f>
        <v>0.695954762940409</v>
      </c>
      <c r="I5" s="17"/>
      <c r="J5" s="17"/>
      <c r="K5" s="17"/>
    </row>
    <row r="6" ht="20.05" customHeight="1">
      <c r="A6" t="s" s="13">
        <v>36</v>
      </c>
      <c r="B6" t="s" s="14">
        <v>37</v>
      </c>
      <c r="C6" t="s" s="15">
        <v>38</v>
      </c>
      <c r="D6" t="s" s="15">
        <v>39</v>
      </c>
      <c r="E6" t="s" s="15">
        <v>33</v>
      </c>
      <c r="F6" t="s" s="15">
        <v>40</v>
      </c>
      <c r="G6" s="16">
        <v>106780100</v>
      </c>
      <c r="H6" s="16">
        <f>100/B6</f>
        <v>0.687580575848732</v>
      </c>
      <c r="I6" s="16">
        <f>300/B6</f>
        <v>2.0627417275462</v>
      </c>
      <c r="J6" s="17"/>
      <c r="K6" s="17"/>
    </row>
    <row r="7" ht="20.05" customHeight="1">
      <c r="A7" t="s" s="13">
        <v>41</v>
      </c>
      <c r="B7" t="s" s="14">
        <v>42</v>
      </c>
      <c r="C7" t="s" s="15">
        <v>43</v>
      </c>
      <c r="D7" t="s" s="15">
        <v>44</v>
      </c>
      <c r="E7" t="s" s="15">
        <v>45</v>
      </c>
      <c r="F7" t="s" s="15">
        <v>46</v>
      </c>
      <c r="G7" s="16">
        <v>102365500</v>
      </c>
      <c r="H7" s="16">
        <f>100/B7</f>
        <v>0.6962576153176681</v>
      </c>
      <c r="I7" s="17"/>
      <c r="J7" s="17"/>
      <c r="K7" s="17"/>
    </row>
    <row r="8" ht="20.05" customHeight="1">
      <c r="A8" t="s" s="13">
        <v>47</v>
      </c>
      <c r="B8" t="s" s="14">
        <v>48</v>
      </c>
      <c r="C8" t="s" s="15">
        <v>49</v>
      </c>
      <c r="D8" t="s" s="15">
        <v>50</v>
      </c>
      <c r="E8" t="s" s="15">
        <v>42</v>
      </c>
      <c r="F8" t="s" s="15">
        <v>51</v>
      </c>
      <c r="G8" s="16">
        <v>113203000</v>
      </c>
      <c r="H8" s="16">
        <f>100/B8</f>
        <v>0.65252854812398</v>
      </c>
      <c r="I8" s="17"/>
      <c r="J8" s="17"/>
      <c r="K8" s="17"/>
    </row>
    <row r="9" ht="20.05" customHeight="1">
      <c r="A9" t="s" s="13">
        <v>52</v>
      </c>
      <c r="B9" t="s" s="14">
        <v>53</v>
      </c>
      <c r="C9" t="s" s="15">
        <v>54</v>
      </c>
      <c r="D9" t="s" s="15">
        <v>55</v>
      </c>
      <c r="E9" t="s" s="15">
        <v>56</v>
      </c>
      <c r="F9" t="s" s="15">
        <v>57</v>
      </c>
      <c r="G9" s="16">
        <v>178392400</v>
      </c>
      <c r="H9" s="16">
        <f>100/B9</f>
        <v>0.693090751570284</v>
      </c>
      <c r="I9" s="16">
        <f>300/B9</f>
        <v>2.07927225471085</v>
      </c>
      <c r="J9" s="16">
        <f>600/B9</f>
        <v>4.1585445094217</v>
      </c>
      <c r="K9" s="17"/>
    </row>
    <row r="10" ht="20.05" customHeight="1">
      <c r="A10" t="s" s="13">
        <v>58</v>
      </c>
      <c r="B10" t="s" s="14">
        <v>59</v>
      </c>
      <c r="C10" t="s" s="15">
        <v>60</v>
      </c>
      <c r="D10" t="s" s="15">
        <v>61</v>
      </c>
      <c r="E10" t="s" s="15">
        <v>62</v>
      </c>
      <c r="F10" t="s" s="15">
        <v>63</v>
      </c>
      <c r="G10" s="16">
        <v>156699900</v>
      </c>
      <c r="H10" s="16">
        <f>100/B10</f>
        <v>0.70298769771529</v>
      </c>
      <c r="I10" s="17"/>
      <c r="J10" s="17"/>
      <c r="K10" s="17"/>
    </row>
    <row r="11" ht="20.05" customHeight="1">
      <c r="A11" t="s" s="13">
        <v>64</v>
      </c>
      <c r="B11" t="s" s="14">
        <v>65</v>
      </c>
      <c r="C11" t="s" s="15">
        <v>66</v>
      </c>
      <c r="D11" t="s" s="15">
        <v>67</v>
      </c>
      <c r="E11" t="s" s="15">
        <v>68</v>
      </c>
      <c r="F11" t="s" s="15">
        <v>69</v>
      </c>
      <c r="G11" s="16">
        <v>165416700</v>
      </c>
      <c r="H11" s="16">
        <f>100/B11</f>
        <v>0.750821210699202</v>
      </c>
      <c r="I11" s="17"/>
      <c r="J11" s="17"/>
      <c r="K11" s="17"/>
    </row>
    <row r="12" ht="20.05" customHeight="1">
      <c r="A12" t="s" s="13">
        <v>70</v>
      </c>
      <c r="B12" t="s" s="14">
        <v>71</v>
      </c>
      <c r="C12" t="s" s="15">
        <v>72</v>
      </c>
      <c r="D12" t="s" s="15">
        <v>73</v>
      </c>
      <c r="E12" t="s" s="15">
        <v>74</v>
      </c>
      <c r="F12" t="s" s="15">
        <v>75</v>
      </c>
      <c r="G12" s="16">
        <v>181296400</v>
      </c>
      <c r="H12" s="16">
        <f>100/B12</f>
        <v>0.757575757575758</v>
      </c>
      <c r="I12" s="16">
        <f>300/B12</f>
        <v>2.27272727272727</v>
      </c>
      <c r="J12" s="17"/>
      <c r="K12" s="17"/>
    </row>
    <row r="13" ht="20.05" customHeight="1">
      <c r="A13" t="s" s="13">
        <v>76</v>
      </c>
      <c r="B13" t="s" s="14">
        <v>77</v>
      </c>
      <c r="C13" t="s" s="15">
        <v>78</v>
      </c>
      <c r="D13" t="s" s="15">
        <v>79</v>
      </c>
      <c r="E13" t="s" s="15">
        <v>80</v>
      </c>
      <c r="F13" t="s" s="15">
        <v>81</v>
      </c>
      <c r="G13" s="16">
        <v>178607000</v>
      </c>
      <c r="H13" s="16">
        <f>100/B13</f>
        <v>0.729394570558954</v>
      </c>
      <c r="I13" s="17"/>
      <c r="J13" s="17"/>
      <c r="K13" s="17"/>
    </row>
    <row r="14" ht="20.05" customHeight="1">
      <c r="A14" t="s" s="13">
        <v>82</v>
      </c>
      <c r="B14" t="s" s="14">
        <v>83</v>
      </c>
      <c r="C14" t="s" s="15">
        <v>84</v>
      </c>
      <c r="D14" t="s" s="15">
        <v>85</v>
      </c>
      <c r="E14" t="s" s="15">
        <v>86</v>
      </c>
      <c r="F14" t="s" s="15">
        <v>87</v>
      </c>
      <c r="G14" s="16">
        <v>318187200</v>
      </c>
      <c r="H14" s="16">
        <f>100/B14</f>
        <v>0.806126542375013</v>
      </c>
      <c r="I14" s="17"/>
      <c r="J14" s="17"/>
      <c r="K14" s="17"/>
    </row>
    <row r="15" ht="20.05" customHeight="1">
      <c r="A15" t="s" s="13">
        <v>88</v>
      </c>
      <c r="B15" t="s" s="14">
        <v>89</v>
      </c>
      <c r="C15" t="s" s="15">
        <v>90</v>
      </c>
      <c r="D15" t="s" s="15">
        <v>91</v>
      </c>
      <c r="E15" t="s" s="15">
        <v>92</v>
      </c>
      <c r="F15" t="s" s="15">
        <v>93</v>
      </c>
      <c r="G15" s="16">
        <v>251839700</v>
      </c>
      <c r="H15" s="16">
        <f>100/B15</f>
        <v>0.859845205678971</v>
      </c>
      <c r="I15" s="16">
        <f>300/B15</f>
        <v>2.57953561703691</v>
      </c>
      <c r="J15" s="16">
        <f>600/B15</f>
        <v>5.15907123407383</v>
      </c>
      <c r="K15" s="16">
        <f>1200/B15</f>
        <v>10.3181424681477</v>
      </c>
    </row>
    <row r="16" ht="20.05" customHeight="1">
      <c r="A16" t="s" s="13">
        <v>94</v>
      </c>
      <c r="B16" t="s" s="14">
        <v>95</v>
      </c>
      <c r="C16" t="s" s="15">
        <v>96</v>
      </c>
      <c r="D16" t="s" s="15">
        <v>97</v>
      </c>
      <c r="E16" t="s" s="15">
        <v>98</v>
      </c>
      <c r="F16" t="s" s="15">
        <v>99</v>
      </c>
      <c r="G16" s="16">
        <v>208040000</v>
      </c>
      <c r="H16" s="16">
        <f>100/B16</f>
        <v>0.799552250739586</v>
      </c>
      <c r="I16" s="17"/>
      <c r="J16" s="17"/>
      <c r="K16" s="17"/>
    </row>
    <row r="17" ht="20.05" customHeight="1">
      <c r="A17" t="s" s="13">
        <v>100</v>
      </c>
      <c r="B17" t="s" s="14">
        <v>101</v>
      </c>
      <c r="C17" t="s" s="15">
        <v>102</v>
      </c>
      <c r="D17" t="s" s="15">
        <v>103</v>
      </c>
      <c r="E17" t="s" s="15">
        <v>104</v>
      </c>
      <c r="F17" t="s" s="15">
        <v>105</v>
      </c>
      <c r="G17" s="16">
        <v>203578200</v>
      </c>
      <c r="H17" s="16">
        <f>100/B17</f>
        <v>0.792393045777965</v>
      </c>
      <c r="I17" s="17"/>
      <c r="J17" s="17"/>
      <c r="K17" s="17"/>
    </row>
    <row r="18" ht="20.05" customHeight="1">
      <c r="A18" t="s" s="13">
        <v>106</v>
      </c>
      <c r="B18" t="s" s="14">
        <v>107</v>
      </c>
      <c r="C18" t="s" s="15">
        <v>108</v>
      </c>
      <c r="D18" t="s" s="15">
        <v>109</v>
      </c>
      <c r="E18" t="s" s="15">
        <v>110</v>
      </c>
      <c r="F18" t="s" s="15">
        <v>111</v>
      </c>
      <c r="G18" s="16">
        <v>196892900</v>
      </c>
      <c r="H18" s="16">
        <f>100/B18</f>
        <v>0.814332227662893</v>
      </c>
      <c r="I18" s="16">
        <f>300/B18</f>
        <v>2.44299668298868</v>
      </c>
      <c r="J18" s="17"/>
      <c r="K18" s="17"/>
    </row>
    <row r="19" ht="20.05" customHeight="1">
      <c r="A19" t="s" s="13">
        <v>112</v>
      </c>
      <c r="B19" t="s" s="14">
        <v>113</v>
      </c>
      <c r="C19" t="s" s="15">
        <v>114</v>
      </c>
      <c r="D19" t="s" s="15">
        <v>115</v>
      </c>
      <c r="E19" t="s" s="15">
        <v>116</v>
      </c>
      <c r="F19" t="s" s="15">
        <v>117</v>
      </c>
      <c r="G19" s="16">
        <v>269599600</v>
      </c>
      <c r="H19" s="16">
        <f>100/B19</f>
        <v>0.819873732722196</v>
      </c>
      <c r="I19" s="17"/>
      <c r="J19" s="17"/>
      <c r="K19" s="17"/>
    </row>
    <row r="20" ht="20.05" customHeight="1">
      <c r="A20" t="s" s="13">
        <v>118</v>
      </c>
      <c r="B20" t="s" s="14">
        <v>119</v>
      </c>
      <c r="C20" t="s" s="15">
        <v>120</v>
      </c>
      <c r="D20" t="s" s="15">
        <v>121</v>
      </c>
      <c r="E20" t="s" s="15">
        <v>122</v>
      </c>
      <c r="F20" t="s" s="15">
        <v>123</v>
      </c>
      <c r="G20" s="16">
        <v>419156100</v>
      </c>
      <c r="H20" s="16">
        <f>100/B20</f>
        <v>0.87834871986559</v>
      </c>
      <c r="I20" s="17"/>
      <c r="J20" s="17"/>
      <c r="K20" s="17"/>
    </row>
    <row r="21" ht="20.05" customHeight="1">
      <c r="A21" t="s" s="13">
        <v>124</v>
      </c>
      <c r="B21" t="s" s="14">
        <v>125</v>
      </c>
      <c r="C21" t="s" s="15">
        <v>126</v>
      </c>
      <c r="D21" t="s" s="15">
        <v>127</v>
      </c>
      <c r="E21" t="s" s="15">
        <v>128</v>
      </c>
      <c r="F21" t="s" s="15">
        <v>129</v>
      </c>
      <c r="G21" s="16">
        <v>512612000</v>
      </c>
      <c r="H21" s="16">
        <f>100/B21</f>
        <v>0.96246388907673</v>
      </c>
      <c r="I21" s="16">
        <f>300/B21</f>
        <v>2.88739166723019</v>
      </c>
      <c r="J21" s="16">
        <f>600/B21</f>
        <v>5.77478333446038</v>
      </c>
      <c r="K21" s="17"/>
    </row>
    <row r="22" ht="20.05" customHeight="1">
      <c r="A22" t="s" s="13">
        <v>130</v>
      </c>
      <c r="B22" t="s" s="14">
        <v>131</v>
      </c>
      <c r="C22" t="s" s="15">
        <v>132</v>
      </c>
      <c r="D22" t="s" s="15">
        <v>133</v>
      </c>
      <c r="E22" t="s" s="15">
        <v>134</v>
      </c>
      <c r="F22" t="s" s="15">
        <v>135</v>
      </c>
      <c r="G22" s="16">
        <v>372515000</v>
      </c>
      <c r="H22" s="16">
        <f>100/B22</f>
        <v>0.938086321540081</v>
      </c>
      <c r="I22" s="17"/>
      <c r="J22" s="17"/>
      <c r="K22" s="17"/>
    </row>
    <row r="23" ht="20.05" customHeight="1">
      <c r="A23" t="s" s="13">
        <v>136</v>
      </c>
      <c r="B23" t="s" s="14">
        <v>137</v>
      </c>
      <c r="C23" t="s" s="15">
        <v>138</v>
      </c>
      <c r="D23" t="s" s="15">
        <v>139</v>
      </c>
      <c r="E23" t="s" s="15">
        <v>140</v>
      </c>
      <c r="F23" t="s" s="15">
        <v>141</v>
      </c>
      <c r="G23" s="16">
        <v>308403900</v>
      </c>
      <c r="H23" s="16">
        <f>100/B23</f>
        <v>0.879894397186196</v>
      </c>
      <c r="I23" s="17"/>
      <c r="J23" s="17"/>
      <c r="K23" s="17"/>
    </row>
    <row r="24" ht="20.05" customHeight="1">
      <c r="A24" t="s" s="13">
        <v>142</v>
      </c>
      <c r="B24" t="s" s="14">
        <v>143</v>
      </c>
      <c r="C24" t="s" s="15">
        <v>144</v>
      </c>
      <c r="D24" t="s" s="15">
        <v>145</v>
      </c>
      <c r="E24" t="s" s="15">
        <v>146</v>
      </c>
      <c r="F24" t="s" s="15">
        <v>147</v>
      </c>
      <c r="G24" s="16">
        <v>349380000</v>
      </c>
      <c r="H24" s="16">
        <f>100/B24</f>
        <v>0.868734246644651</v>
      </c>
      <c r="I24" s="16">
        <f>300/B24</f>
        <v>2.60620273993395</v>
      </c>
      <c r="J24" s="17"/>
      <c r="K24" s="17"/>
    </row>
    <row r="25" ht="20.05" customHeight="1">
      <c r="A25" t="s" s="13">
        <v>148</v>
      </c>
      <c r="B25" t="s" s="14">
        <v>149</v>
      </c>
      <c r="C25" t="s" s="15">
        <v>150</v>
      </c>
      <c r="D25" t="s" s="15">
        <v>151</v>
      </c>
      <c r="E25" t="s" s="15">
        <v>152</v>
      </c>
      <c r="F25" t="s" s="15">
        <v>153</v>
      </c>
      <c r="G25" s="16">
        <v>424492600</v>
      </c>
      <c r="H25" s="16">
        <f>100/B25</f>
        <v>0.884251512397259</v>
      </c>
      <c r="I25" s="17"/>
      <c r="J25" s="17"/>
      <c r="K25" s="17"/>
    </row>
    <row r="26" ht="20.05" customHeight="1">
      <c r="A26" t="s" s="13">
        <v>154</v>
      </c>
      <c r="B26" t="s" s="14">
        <v>155</v>
      </c>
      <c r="C26" t="s" s="15">
        <v>156</v>
      </c>
      <c r="D26" t="s" s="15">
        <v>157</v>
      </c>
      <c r="E26" t="s" s="15">
        <v>158</v>
      </c>
      <c r="F26" t="s" s="15">
        <v>159</v>
      </c>
      <c r="G26" s="16">
        <v>385578100</v>
      </c>
      <c r="H26" s="16">
        <f>100/B26</f>
        <v>0.895094872045338</v>
      </c>
      <c r="I26" s="17"/>
      <c r="J26" s="17"/>
      <c r="K26" s="17"/>
    </row>
    <row r="27" ht="20.05" customHeight="1">
      <c r="A27" t="s" s="13">
        <v>160</v>
      </c>
      <c r="B27" t="s" s="14">
        <v>161</v>
      </c>
      <c r="C27" t="s" s="15">
        <v>162</v>
      </c>
      <c r="D27" t="s" s="15">
        <v>163</v>
      </c>
      <c r="E27" t="s" s="15">
        <v>164</v>
      </c>
      <c r="F27" t="s" s="15">
        <v>165</v>
      </c>
      <c r="G27" s="16">
        <v>404461000</v>
      </c>
      <c r="H27" s="16">
        <f>100/B27</f>
        <v>0.875426747559483</v>
      </c>
      <c r="I27" s="16">
        <f>300/B27</f>
        <v>2.62628024267845</v>
      </c>
      <c r="J27" s="16">
        <f>600/B27</f>
        <v>5.2525604853569</v>
      </c>
      <c r="K27" s="16">
        <f>1200/B27</f>
        <v>10.5051209707138</v>
      </c>
    </row>
    <row r="28" ht="20.05" customHeight="1">
      <c r="A28" t="s" s="13">
        <v>166</v>
      </c>
      <c r="B28" t="s" s="14">
        <v>167</v>
      </c>
      <c r="C28" t="s" s="15">
        <v>168</v>
      </c>
      <c r="D28" t="s" s="15">
        <v>169</v>
      </c>
      <c r="E28" t="s" s="15">
        <v>170</v>
      </c>
      <c r="F28" t="s" s="15">
        <v>171</v>
      </c>
      <c r="G28" s="16">
        <v>452626500</v>
      </c>
      <c r="H28" s="16">
        <f>100/B28</f>
        <v>0.926183190458616</v>
      </c>
      <c r="I28" s="17"/>
      <c r="J28" s="17"/>
      <c r="K28" s="17"/>
    </row>
    <row r="29" ht="20.05" customHeight="1">
      <c r="A29" t="s" s="13">
        <v>172</v>
      </c>
      <c r="B29" t="s" s="14">
        <v>173</v>
      </c>
      <c r="C29" t="s" s="15">
        <v>174</v>
      </c>
      <c r="D29" t="s" s="15">
        <v>175</v>
      </c>
      <c r="E29" t="s" s="15">
        <v>176</v>
      </c>
      <c r="F29" t="s" s="15">
        <v>177</v>
      </c>
      <c r="G29" s="16">
        <v>534883500</v>
      </c>
      <c r="H29" s="16">
        <f>100/B29</f>
        <v>0.933794039921339</v>
      </c>
      <c r="I29" s="17"/>
      <c r="J29" s="17"/>
      <c r="K29" s="17"/>
    </row>
    <row r="30" ht="20.05" customHeight="1">
      <c r="A30" t="s" s="13">
        <v>178</v>
      </c>
      <c r="B30" t="s" s="14">
        <v>179</v>
      </c>
      <c r="C30" t="s" s="15">
        <v>180</v>
      </c>
      <c r="D30" t="s" s="15">
        <v>181</v>
      </c>
      <c r="E30" t="s" s="15">
        <v>182</v>
      </c>
      <c r="F30" t="s" s="15">
        <v>183</v>
      </c>
      <c r="G30" s="16">
        <v>1124248800</v>
      </c>
      <c r="H30" s="16">
        <f>100/B30</f>
        <v>1.0082677959266</v>
      </c>
      <c r="I30" s="16">
        <f>300/B30</f>
        <v>3.02480338777979</v>
      </c>
      <c r="J30" s="17"/>
      <c r="K30" s="17"/>
    </row>
    <row r="31" ht="20.05" customHeight="1">
      <c r="A31" t="s" s="13">
        <v>184</v>
      </c>
      <c r="B31" t="s" s="14">
        <v>185</v>
      </c>
      <c r="C31" t="s" s="15">
        <v>186</v>
      </c>
      <c r="D31" t="s" s="15">
        <v>187</v>
      </c>
      <c r="E31" t="s" s="15">
        <v>188</v>
      </c>
      <c r="F31" t="s" s="15">
        <v>189</v>
      </c>
      <c r="G31" s="16">
        <v>936191200</v>
      </c>
      <c r="H31" s="16">
        <f>100/B31</f>
        <v>1.1003521489993</v>
      </c>
      <c r="I31" s="17"/>
      <c r="J31" s="17"/>
      <c r="K31" s="17"/>
    </row>
    <row r="32" ht="20.05" customHeight="1">
      <c r="A32" t="s" s="13">
        <v>190</v>
      </c>
      <c r="B32" t="s" s="14">
        <v>191</v>
      </c>
      <c r="C32" t="s" s="15">
        <v>192</v>
      </c>
      <c r="D32" t="s" s="15">
        <v>193</v>
      </c>
      <c r="E32" t="s" s="15">
        <v>194</v>
      </c>
      <c r="F32" t="s" s="15">
        <v>195</v>
      </c>
      <c r="G32" s="16">
        <v>1013828600</v>
      </c>
      <c r="H32" s="16">
        <f>100/B32</f>
        <v>1.10217124097307</v>
      </c>
      <c r="I32" s="17"/>
      <c r="J32" s="17"/>
      <c r="K32" s="17"/>
    </row>
    <row r="33" ht="20.05" customHeight="1">
      <c r="A33" t="s" s="13">
        <v>196</v>
      </c>
      <c r="B33" t="s" s="14">
        <v>197</v>
      </c>
      <c r="C33" t="s" s="15">
        <v>198</v>
      </c>
      <c r="D33" t="s" s="15">
        <v>199</v>
      </c>
      <c r="E33" t="s" s="15">
        <v>200</v>
      </c>
      <c r="F33" t="s" s="15">
        <v>201</v>
      </c>
      <c r="G33" s="16">
        <v>1344248100</v>
      </c>
      <c r="H33" s="16">
        <f>100/B33</f>
        <v>1.2131505519835</v>
      </c>
      <c r="I33" s="16">
        <f>300/B33</f>
        <v>3.6394516559505</v>
      </c>
      <c r="J33" s="16">
        <f>600/B33</f>
        <v>7.27890331190101</v>
      </c>
      <c r="K33" s="17"/>
    </row>
    <row r="34" ht="20.05" customHeight="1">
      <c r="A34" t="s" s="13">
        <v>202</v>
      </c>
      <c r="B34" t="s" s="14">
        <v>203</v>
      </c>
      <c r="C34" t="s" s="15">
        <v>204</v>
      </c>
      <c r="D34" t="s" s="15">
        <v>205</v>
      </c>
      <c r="E34" t="s" s="15">
        <v>206</v>
      </c>
      <c r="F34" t="s" s="15">
        <v>207</v>
      </c>
      <c r="G34" s="16">
        <v>818243400</v>
      </c>
      <c r="H34" s="16">
        <f>100/B34</f>
        <v>1.13186193846886</v>
      </c>
      <c r="I34" s="17"/>
      <c r="J34" s="17"/>
      <c r="K34" s="17"/>
    </row>
    <row r="35" ht="20.05" customHeight="1">
      <c r="A35" t="s" s="13">
        <v>208</v>
      </c>
      <c r="B35" t="s" s="14">
        <v>209</v>
      </c>
      <c r="C35" t="s" s="15">
        <v>210</v>
      </c>
      <c r="D35" t="s" s="15">
        <v>211</v>
      </c>
      <c r="E35" t="s" s="15">
        <v>212</v>
      </c>
      <c r="F35" t="s" s="15">
        <v>213</v>
      </c>
      <c r="G35" s="16">
        <v>728285900</v>
      </c>
      <c r="H35" s="16">
        <f>100/B35</f>
        <v>1.04744944959202</v>
      </c>
      <c r="I35" s="17"/>
      <c r="J35" s="17"/>
      <c r="K35" s="17"/>
    </row>
    <row r="36" ht="20.05" customHeight="1">
      <c r="A36" t="s" s="13">
        <v>214</v>
      </c>
      <c r="B36" t="s" s="14">
        <v>215</v>
      </c>
      <c r="C36" t="s" s="15">
        <v>216</v>
      </c>
      <c r="D36" t="s" s="15">
        <v>217</v>
      </c>
      <c r="E36" t="s" s="15">
        <v>218</v>
      </c>
      <c r="F36" t="s" s="15">
        <v>219</v>
      </c>
      <c r="G36" s="16">
        <v>911319900</v>
      </c>
      <c r="H36" s="16">
        <f>100/B36</f>
        <v>1.12549242826094</v>
      </c>
      <c r="I36" s="16">
        <f>300/B36</f>
        <v>3.37647728478283</v>
      </c>
      <c r="J36" s="17"/>
      <c r="K36" s="17"/>
    </row>
    <row r="37" ht="20.05" customHeight="1">
      <c r="A37" t="s" s="13">
        <v>220</v>
      </c>
      <c r="B37" t="s" s="14">
        <v>221</v>
      </c>
      <c r="C37" t="s" s="15">
        <v>222</v>
      </c>
      <c r="D37" t="s" s="15">
        <v>223</v>
      </c>
      <c r="E37" t="s" s="15">
        <v>224</v>
      </c>
      <c r="F37" t="s" s="15">
        <v>225</v>
      </c>
      <c r="G37" s="16">
        <v>862248300</v>
      </c>
      <c r="H37" s="16">
        <f>100/B37</f>
        <v>1.16090087254354</v>
      </c>
      <c r="I37" s="17"/>
      <c r="J37" s="17"/>
      <c r="K37" s="17"/>
    </row>
    <row r="38" ht="20.05" customHeight="1">
      <c r="A38" t="s" s="13">
        <v>226</v>
      </c>
      <c r="B38" t="s" s="14">
        <v>227</v>
      </c>
      <c r="C38" t="s" s="15">
        <v>228</v>
      </c>
      <c r="D38" t="s" s="15">
        <v>229</v>
      </c>
      <c r="E38" t="s" s="15">
        <v>230</v>
      </c>
      <c r="F38" t="s" s="15">
        <v>231</v>
      </c>
      <c r="G38" s="16">
        <v>1156870200</v>
      </c>
      <c r="H38" s="16">
        <f>100/B38</f>
        <v>1.17288291876887</v>
      </c>
      <c r="I38" s="17"/>
      <c r="J38" s="17"/>
      <c r="K38" s="17"/>
    </row>
    <row r="39" ht="20.05" customHeight="1">
      <c r="A39" t="s" s="13">
        <v>232</v>
      </c>
      <c r="B39" t="s" s="14">
        <v>233</v>
      </c>
      <c r="C39" t="s" s="15">
        <v>234</v>
      </c>
      <c r="D39" t="s" s="15">
        <v>235</v>
      </c>
      <c r="E39" t="s" s="15">
        <v>236</v>
      </c>
      <c r="F39" t="s" s="15">
        <v>237</v>
      </c>
      <c r="G39" s="16">
        <v>996114200</v>
      </c>
      <c r="H39" s="16">
        <f>100/B39</f>
        <v>1.17302052785924</v>
      </c>
      <c r="I39" s="16">
        <f>300/B39</f>
        <v>3.51906158357771</v>
      </c>
      <c r="J39" s="16">
        <f>600/B39</f>
        <v>7.03812316715543</v>
      </c>
      <c r="K39" s="16">
        <f>1200/B39</f>
        <v>14.0762463343109</v>
      </c>
    </row>
    <row r="40" ht="20.05" customHeight="1">
      <c r="A40" t="s" s="13">
        <v>238</v>
      </c>
      <c r="B40" t="s" s="14">
        <v>239</v>
      </c>
      <c r="C40" t="s" s="15">
        <v>240</v>
      </c>
      <c r="D40" t="s" s="15">
        <v>241</v>
      </c>
      <c r="E40" t="s" s="15">
        <v>242</v>
      </c>
      <c r="F40" t="s" s="15">
        <v>243</v>
      </c>
      <c r="G40" s="16">
        <v>881509900</v>
      </c>
      <c r="H40" s="16">
        <f>100/B40</f>
        <v>1.08790254760449</v>
      </c>
      <c r="I40" s="17"/>
      <c r="J40" s="17"/>
      <c r="K40" s="17"/>
    </row>
    <row r="41" ht="20.05" customHeight="1">
      <c r="A41" t="s" s="13">
        <v>244</v>
      </c>
      <c r="B41" t="s" s="14">
        <v>245</v>
      </c>
      <c r="C41" t="s" s="15">
        <v>246</v>
      </c>
      <c r="D41" t="s" s="15">
        <v>247</v>
      </c>
      <c r="E41" t="s" s="15">
        <v>248</v>
      </c>
      <c r="F41" t="s" s="15">
        <v>249</v>
      </c>
      <c r="G41" s="16">
        <v>867970200</v>
      </c>
      <c r="H41" s="16">
        <f>100/B41</f>
        <v>1.02532555137215</v>
      </c>
      <c r="I41" s="17"/>
      <c r="J41" s="17"/>
      <c r="K41" s="17"/>
    </row>
    <row r="42" ht="20.05" customHeight="1">
      <c r="A42" t="s" s="13">
        <v>250</v>
      </c>
      <c r="B42" t="s" s="14">
        <v>251</v>
      </c>
      <c r="C42" t="s" s="15">
        <v>252</v>
      </c>
      <c r="D42" t="s" s="15">
        <v>253</v>
      </c>
      <c r="E42" t="s" s="15">
        <v>254</v>
      </c>
      <c r="F42" t="s" s="15">
        <v>255</v>
      </c>
      <c r="G42" s="16">
        <v>895260500</v>
      </c>
      <c r="H42" s="16">
        <f>100/B42</f>
        <v>1.02827763496144</v>
      </c>
      <c r="I42" s="16">
        <f>300/B42</f>
        <v>3.08483290488432</v>
      </c>
      <c r="J42" s="17"/>
      <c r="K42" s="17"/>
    </row>
    <row r="43" ht="20.05" customHeight="1">
      <c r="A43" t="s" s="13">
        <v>256</v>
      </c>
      <c r="B43" t="s" s="14">
        <v>257</v>
      </c>
      <c r="C43" t="s" s="15">
        <v>258</v>
      </c>
      <c r="D43" t="s" s="15">
        <v>259</v>
      </c>
      <c r="E43" t="s" s="15">
        <v>260</v>
      </c>
      <c r="F43" t="s" s="15">
        <v>261</v>
      </c>
      <c r="G43" s="16">
        <v>772702000</v>
      </c>
      <c r="H43" s="16">
        <f>100/B43</f>
        <v>1.00816612545285</v>
      </c>
      <c r="I43" s="17"/>
      <c r="J43" s="17"/>
      <c r="K43" s="17"/>
    </row>
    <row r="44" ht="20.05" customHeight="1">
      <c r="A44" t="s" s="13">
        <v>262</v>
      </c>
      <c r="B44" t="s" s="14">
        <v>263</v>
      </c>
      <c r="C44" t="s" s="15">
        <v>264</v>
      </c>
      <c r="D44" t="s" s="15">
        <v>265</v>
      </c>
      <c r="E44" t="s" s="15">
        <v>266</v>
      </c>
      <c r="F44" t="s" s="15">
        <v>267</v>
      </c>
      <c r="G44" s="16">
        <v>818513400</v>
      </c>
      <c r="H44" s="16">
        <f>100/B44</f>
        <v>0.983864629908153</v>
      </c>
      <c r="I44" s="17"/>
      <c r="J44" s="17"/>
      <c r="K44" s="17"/>
    </row>
    <row r="45" ht="20.05" customHeight="1">
      <c r="A45" t="s" s="13">
        <v>268</v>
      </c>
      <c r="B45" t="s" s="14">
        <v>269</v>
      </c>
      <c r="C45" t="s" s="15">
        <v>270</v>
      </c>
      <c r="D45" t="s" s="15">
        <v>271</v>
      </c>
      <c r="E45" t="s" s="15">
        <v>272</v>
      </c>
      <c r="F45" t="s" s="15">
        <v>273</v>
      </c>
      <c r="G45" s="16">
        <v>831700900</v>
      </c>
      <c r="H45" s="16">
        <f>100/B45</f>
        <v>0.997605766113443</v>
      </c>
      <c r="I45" s="16">
        <f>300/B45</f>
        <v>2.99281729834033</v>
      </c>
      <c r="J45" s="16">
        <f>600/B45</f>
        <v>5.98563459668066</v>
      </c>
      <c r="K45" s="17"/>
    </row>
    <row r="46" ht="20.05" customHeight="1">
      <c r="A46" t="s" s="13">
        <v>274</v>
      </c>
      <c r="B46" t="s" s="14">
        <v>275</v>
      </c>
      <c r="C46" t="s" s="15">
        <v>276</v>
      </c>
      <c r="D46" t="s" s="15">
        <v>277</v>
      </c>
      <c r="E46" t="s" s="15">
        <v>278</v>
      </c>
      <c r="F46" t="s" s="15">
        <v>279</v>
      </c>
      <c r="G46" s="16">
        <v>630654200</v>
      </c>
      <c r="H46" s="16">
        <f>100/B46</f>
        <v>0.945626477541371</v>
      </c>
      <c r="I46" s="17"/>
      <c r="J46" s="17"/>
      <c r="K46" s="17"/>
    </row>
    <row r="47" ht="20.05" customHeight="1">
      <c r="A47" t="s" s="13">
        <v>280</v>
      </c>
      <c r="B47" t="s" s="14">
        <v>281</v>
      </c>
      <c r="C47" t="s" s="15">
        <v>282</v>
      </c>
      <c r="D47" t="s" s="15">
        <v>283</v>
      </c>
      <c r="E47" t="s" s="15">
        <v>284</v>
      </c>
      <c r="F47" t="s" s="15">
        <v>285</v>
      </c>
      <c r="G47" s="16">
        <v>678350400</v>
      </c>
      <c r="H47" s="16">
        <f>100/B47</f>
        <v>0.935891454111211</v>
      </c>
      <c r="I47" s="17"/>
      <c r="J47" s="17"/>
      <c r="K47" s="17"/>
    </row>
    <row r="48" ht="20.05" customHeight="1">
      <c r="A48" t="s" s="13">
        <v>286</v>
      </c>
      <c r="B48" t="s" s="14">
        <v>287</v>
      </c>
      <c r="C48" t="s" s="15">
        <v>288</v>
      </c>
      <c r="D48" t="s" s="15">
        <v>289</v>
      </c>
      <c r="E48" t="s" s="15">
        <v>290</v>
      </c>
      <c r="F48" t="s" s="15">
        <v>291</v>
      </c>
      <c r="G48" s="16">
        <v>737674000</v>
      </c>
      <c r="H48" s="16">
        <f>100/B48</f>
        <v>0.894934685787268</v>
      </c>
      <c r="I48" s="16">
        <f>300/B48</f>
        <v>2.68480405736181</v>
      </c>
      <c r="J48" s="17"/>
      <c r="K48" s="17"/>
    </row>
    <row r="49" ht="20.05" customHeight="1">
      <c r="A49" t="s" s="13">
        <v>292</v>
      </c>
      <c r="B49" t="s" s="14">
        <v>293</v>
      </c>
      <c r="C49" t="s" s="15">
        <v>294</v>
      </c>
      <c r="D49" t="s" s="15">
        <v>295</v>
      </c>
      <c r="E49" t="s" s="15">
        <v>296</v>
      </c>
      <c r="F49" t="s" s="15">
        <v>297</v>
      </c>
      <c r="G49" s="16">
        <v>676976900</v>
      </c>
      <c r="H49" s="16">
        <f>100/B49</f>
        <v>0.8795074990195469</v>
      </c>
      <c r="I49" s="17"/>
      <c r="J49" s="17"/>
      <c r="K49" s="17"/>
    </row>
    <row r="50" ht="20.05" customHeight="1">
      <c r="A50" t="s" s="13">
        <v>298</v>
      </c>
      <c r="B50" t="s" s="14">
        <v>299</v>
      </c>
      <c r="C50" t="s" s="15">
        <v>300</v>
      </c>
      <c r="D50" t="s" s="15">
        <v>301</v>
      </c>
      <c r="E50" t="s" s="15">
        <v>302</v>
      </c>
      <c r="F50" t="s" s="15">
        <v>303</v>
      </c>
      <c r="G50" s="16">
        <v>1125003900</v>
      </c>
      <c r="H50" s="16">
        <f>100/B50</f>
        <v>0.866325911808022</v>
      </c>
      <c r="I50" s="17"/>
      <c r="J50" s="17"/>
      <c r="K50" s="17"/>
    </row>
    <row r="51" ht="20.05" customHeight="1">
      <c r="A51" t="s" s="13">
        <v>304</v>
      </c>
      <c r="B51" t="s" s="14">
        <v>305</v>
      </c>
      <c r="C51" t="s" s="15">
        <v>306</v>
      </c>
      <c r="D51" t="s" s="15">
        <v>307</v>
      </c>
      <c r="E51" t="s" s="15">
        <v>308</v>
      </c>
      <c r="F51" t="s" s="15">
        <v>309</v>
      </c>
      <c r="G51" s="16">
        <v>968620900</v>
      </c>
      <c r="H51" s="16">
        <f>100/B51</f>
        <v>0.884407888918369</v>
      </c>
      <c r="I51" s="16">
        <f>300/B51</f>
        <v>2.65322366675511</v>
      </c>
      <c r="J51" s="16">
        <f>600/B51</f>
        <v>5.30644733351021</v>
      </c>
      <c r="K51" s="16">
        <f>1200/B51</f>
        <v>10.6128946670204</v>
      </c>
    </row>
    <row r="52" ht="20.05" customHeight="1">
      <c r="A52" t="s" s="13">
        <v>310</v>
      </c>
      <c r="B52" t="s" s="14">
        <v>311</v>
      </c>
      <c r="C52" t="s" s="15">
        <v>312</v>
      </c>
      <c r="D52" t="s" s="15">
        <v>313</v>
      </c>
      <c r="E52" t="s" s="15">
        <v>314</v>
      </c>
      <c r="F52" t="s" s="15">
        <v>315</v>
      </c>
      <c r="G52" s="16">
        <v>981083900</v>
      </c>
      <c r="H52" s="16">
        <f>100/B52</f>
        <v>0.897907850464905</v>
      </c>
      <c r="I52" s="17"/>
      <c r="J52" s="17"/>
      <c r="K52" s="17"/>
    </row>
    <row r="53" ht="20.05" customHeight="1">
      <c r="A53" t="s" s="13">
        <v>316</v>
      </c>
      <c r="B53" t="s" s="14">
        <v>317</v>
      </c>
      <c r="C53" t="s" s="15">
        <v>318</v>
      </c>
      <c r="D53" t="s" s="15">
        <v>319</v>
      </c>
      <c r="E53" t="s" s="15">
        <v>320</v>
      </c>
      <c r="F53" t="s" s="15">
        <v>321</v>
      </c>
      <c r="G53" s="16">
        <v>721880400</v>
      </c>
      <c r="H53" s="16">
        <f>100/B53</f>
        <v>0.889205058591544</v>
      </c>
      <c r="I53" s="17"/>
      <c r="J53" s="17"/>
      <c r="K53" s="17"/>
    </row>
    <row r="54" ht="20.05" customHeight="1">
      <c r="A54" t="s" s="13">
        <v>322</v>
      </c>
      <c r="B54" t="s" s="14">
        <v>323</v>
      </c>
      <c r="C54" t="s" s="15">
        <v>324</v>
      </c>
      <c r="D54" t="s" s="15">
        <v>325</v>
      </c>
      <c r="E54" t="s" s="15">
        <v>326</v>
      </c>
      <c r="F54" t="s" s="15">
        <v>327</v>
      </c>
      <c r="G54" s="16">
        <v>954619200</v>
      </c>
      <c r="H54" s="16">
        <f>100/B54</f>
        <v>0.87527352297593</v>
      </c>
      <c r="I54" s="16">
        <f>300/B54</f>
        <v>2.62582056892779</v>
      </c>
      <c r="J54" s="17"/>
      <c r="K54" s="17"/>
    </row>
    <row r="55" ht="20.05" customHeight="1">
      <c r="A55" t="s" s="13">
        <v>328</v>
      </c>
      <c r="B55" t="s" s="14">
        <v>329</v>
      </c>
      <c r="C55" t="s" s="15">
        <v>330</v>
      </c>
      <c r="D55" t="s" s="15">
        <v>331</v>
      </c>
      <c r="E55" t="s" s="15">
        <v>332</v>
      </c>
      <c r="F55" t="s" s="15">
        <v>333</v>
      </c>
      <c r="G55" s="16">
        <v>922892000</v>
      </c>
      <c r="H55" s="16">
        <f>100/B55</f>
        <v>0.907523352254772</v>
      </c>
      <c r="I55" s="17"/>
      <c r="J55" s="17"/>
      <c r="K55" s="17"/>
    </row>
    <row r="56" ht="20.05" customHeight="1">
      <c r="A56" t="s" s="13">
        <v>334</v>
      </c>
      <c r="B56" t="s" s="14">
        <v>335</v>
      </c>
      <c r="C56" t="s" s="15">
        <v>336</v>
      </c>
      <c r="D56" t="s" s="15">
        <v>337</v>
      </c>
      <c r="E56" t="s" s="15">
        <v>338</v>
      </c>
      <c r="F56" t="s" s="15">
        <v>339</v>
      </c>
      <c r="G56" s="16">
        <v>790891900</v>
      </c>
      <c r="H56" s="16">
        <f>100/B56</f>
        <v>0.901306919368371</v>
      </c>
      <c r="I56" s="17"/>
      <c r="J56" s="17"/>
      <c r="K56" s="17"/>
    </row>
    <row r="57" ht="20.05" customHeight="1">
      <c r="A57" t="s" s="13">
        <v>340</v>
      </c>
      <c r="B57" t="s" s="14">
        <v>341</v>
      </c>
      <c r="C57" t="s" s="15">
        <v>342</v>
      </c>
      <c r="D57" t="s" s="15">
        <v>343</v>
      </c>
      <c r="E57" t="s" s="15">
        <v>344</v>
      </c>
      <c r="F57" t="s" s="15">
        <v>345</v>
      </c>
      <c r="G57" s="16">
        <v>1044071300</v>
      </c>
      <c r="H57" s="16">
        <f>100/B57</f>
        <v>0.890789223395881</v>
      </c>
      <c r="I57" s="16">
        <f>300/B57</f>
        <v>2.67236767018764</v>
      </c>
      <c r="J57" s="16">
        <f>600/B57</f>
        <v>5.34473534037528</v>
      </c>
      <c r="K57" s="17"/>
    </row>
    <row r="58" ht="20.05" customHeight="1">
      <c r="A58" t="s" s="13">
        <v>346</v>
      </c>
      <c r="B58" t="s" s="14">
        <v>347</v>
      </c>
      <c r="C58" t="s" s="15">
        <v>348</v>
      </c>
      <c r="D58" t="s" s="15">
        <v>344</v>
      </c>
      <c r="E58" t="s" s="15">
        <v>349</v>
      </c>
      <c r="F58" t="s" s="15">
        <v>350</v>
      </c>
      <c r="G58" s="16">
        <v>961601700</v>
      </c>
      <c r="H58" s="16">
        <f>100/B58</f>
        <v>0.880591773169985</v>
      </c>
      <c r="I58" s="17"/>
      <c r="J58" s="17"/>
      <c r="K58" s="17"/>
    </row>
    <row r="59" ht="20.05" customHeight="1">
      <c r="A59" t="s" s="13">
        <v>351</v>
      </c>
      <c r="B59" t="s" s="14">
        <v>352</v>
      </c>
      <c r="C59" t="s" s="15">
        <v>353</v>
      </c>
      <c r="D59" t="s" s="15">
        <v>354</v>
      </c>
      <c r="E59" t="s" s="15">
        <v>355</v>
      </c>
      <c r="F59" t="s" s="15">
        <v>356</v>
      </c>
      <c r="G59" s="16">
        <v>909170200</v>
      </c>
      <c r="H59" s="16">
        <f>100/B59</f>
        <v>0.84631005936662</v>
      </c>
      <c r="I59" s="17"/>
      <c r="J59" s="17"/>
      <c r="K59" s="17"/>
    </row>
    <row r="60" ht="20.05" customHeight="1">
      <c r="A60" t="s" s="13">
        <v>357</v>
      </c>
      <c r="B60" t="s" s="14">
        <v>358</v>
      </c>
      <c r="C60" t="s" s="15">
        <v>359</v>
      </c>
      <c r="D60" t="s" s="15">
        <v>360</v>
      </c>
      <c r="E60" t="s" s="15">
        <v>352</v>
      </c>
      <c r="F60" t="s" s="15">
        <v>361</v>
      </c>
      <c r="G60" s="16">
        <v>1184211500</v>
      </c>
      <c r="H60" s="16">
        <f>100/B60</f>
        <v>0.822639039530093</v>
      </c>
      <c r="I60" s="16">
        <f>300/B60</f>
        <v>2.46791711859028</v>
      </c>
      <c r="J60" s="17"/>
      <c r="K60" s="17"/>
    </row>
    <row r="61" ht="20.05" customHeight="1">
      <c r="A61" t="s" s="13">
        <v>362</v>
      </c>
      <c r="B61" t="s" s="14">
        <v>363</v>
      </c>
      <c r="C61" t="s" s="15">
        <v>364</v>
      </c>
      <c r="D61" t="s" s="15">
        <v>365</v>
      </c>
      <c r="E61" t="s" s="15">
        <v>366</v>
      </c>
      <c r="F61" t="s" s="15">
        <v>367</v>
      </c>
      <c r="G61" s="16">
        <v>1025608400</v>
      </c>
      <c r="H61" s="16">
        <f>100/B61</f>
        <v>0.845665961945032</v>
      </c>
      <c r="I61" s="17"/>
      <c r="J61" s="17"/>
      <c r="K61" s="17"/>
    </row>
    <row r="62" ht="20.05" customHeight="1">
      <c r="A62" t="s" s="13">
        <v>368</v>
      </c>
      <c r="B62" t="s" s="14">
        <v>369</v>
      </c>
      <c r="C62" t="s" s="15">
        <v>114</v>
      </c>
      <c r="D62" t="s" s="15">
        <v>370</v>
      </c>
      <c r="E62" t="s" s="15">
        <v>371</v>
      </c>
      <c r="F62" t="s" s="15">
        <v>372</v>
      </c>
      <c r="G62" s="16">
        <v>1330548800</v>
      </c>
      <c r="H62" s="16">
        <f>100/B62</f>
        <v>0.82767753683165</v>
      </c>
      <c r="I62" s="17"/>
      <c r="J62" s="17"/>
      <c r="K62" s="17"/>
    </row>
    <row r="63" ht="20.05" customHeight="1">
      <c r="A63" t="s" s="13">
        <v>373</v>
      </c>
      <c r="B63" t="s" s="14">
        <v>374</v>
      </c>
      <c r="C63" t="s" s="15">
        <v>375</v>
      </c>
      <c r="D63" t="s" s="15">
        <v>376</v>
      </c>
      <c r="E63" t="s" s="15">
        <v>377</v>
      </c>
      <c r="F63" t="s" s="15">
        <v>378</v>
      </c>
      <c r="G63" s="16">
        <v>1633318500</v>
      </c>
      <c r="H63" s="16">
        <f>100/B63</f>
        <v>0.842957114801242</v>
      </c>
      <c r="I63" s="16">
        <f>300/B63</f>
        <v>2.52887134440373</v>
      </c>
      <c r="J63" s="16">
        <f>600/B63</f>
        <v>5.05774268880745</v>
      </c>
      <c r="K63" s="16">
        <f>1200/B63</f>
        <v>10.1154853776149</v>
      </c>
    </row>
    <row r="64" ht="20.05" customHeight="1">
      <c r="A64" t="s" s="13">
        <v>379</v>
      </c>
      <c r="B64" t="s" s="14">
        <v>380</v>
      </c>
      <c r="C64" t="s" s="15">
        <v>381</v>
      </c>
      <c r="D64" t="s" s="15">
        <v>382</v>
      </c>
      <c r="E64" t="s" s="15">
        <v>383</v>
      </c>
      <c r="F64" t="s" s="15">
        <v>384</v>
      </c>
      <c r="G64" s="16">
        <v>1334647300</v>
      </c>
      <c r="H64" s="16">
        <f>100/B64</f>
        <v>0.861549065219264</v>
      </c>
      <c r="I64" s="17"/>
      <c r="J64" s="17"/>
      <c r="K64" s="17"/>
    </row>
    <row r="65" ht="20.05" customHeight="1">
      <c r="A65" t="s" s="13">
        <v>385</v>
      </c>
      <c r="B65" t="s" s="14">
        <v>386</v>
      </c>
      <c r="C65" t="s" s="15">
        <v>387</v>
      </c>
      <c r="D65" t="s" s="15">
        <v>388</v>
      </c>
      <c r="E65" t="s" s="15">
        <v>389</v>
      </c>
      <c r="F65" t="s" s="15">
        <v>390</v>
      </c>
      <c r="G65" s="16">
        <v>1089322900</v>
      </c>
      <c r="H65" s="16">
        <f>100/B65</f>
        <v>0.836680074548529</v>
      </c>
      <c r="I65" s="17"/>
      <c r="J65" s="17"/>
      <c r="K65" s="17"/>
    </row>
    <row r="66" ht="20.05" customHeight="1">
      <c r="A66" t="s" s="13">
        <v>391</v>
      </c>
      <c r="B66" t="s" s="14">
        <v>392</v>
      </c>
      <c r="C66" t="s" s="15">
        <v>393</v>
      </c>
      <c r="D66" t="s" s="15">
        <v>394</v>
      </c>
      <c r="E66" t="s" s="15">
        <v>395</v>
      </c>
      <c r="F66" t="s" s="15">
        <v>396</v>
      </c>
      <c r="G66" s="16">
        <v>1176306400</v>
      </c>
      <c r="H66" s="16">
        <f>100/B66</f>
        <v>0.837170385194736</v>
      </c>
      <c r="I66" s="16">
        <f>300/B66</f>
        <v>2.51151115558421</v>
      </c>
      <c r="J66" s="17"/>
      <c r="K66" s="17"/>
    </row>
    <row r="67" ht="20.05" customHeight="1">
      <c r="A67" t="s" s="13">
        <v>397</v>
      </c>
      <c r="B67" t="s" s="14">
        <v>398</v>
      </c>
      <c r="C67" t="s" s="15">
        <v>399</v>
      </c>
      <c r="D67" t="s" s="15">
        <v>400</v>
      </c>
      <c r="E67" t="s" s="15">
        <v>401</v>
      </c>
      <c r="F67" t="s" s="15">
        <v>402</v>
      </c>
      <c r="G67" s="16">
        <v>1306564800</v>
      </c>
      <c r="H67" s="16">
        <f>100/B67</f>
        <v>0.807558736856033</v>
      </c>
      <c r="I67" s="17"/>
      <c r="J67" s="17"/>
      <c r="K67" s="17"/>
    </row>
    <row r="68" ht="20.05" customHeight="1">
      <c r="A68" t="s" s="13">
        <v>403</v>
      </c>
      <c r="B68" t="s" s="14">
        <v>404</v>
      </c>
      <c r="C68" t="s" s="15">
        <v>399</v>
      </c>
      <c r="D68" t="s" s="15">
        <v>405</v>
      </c>
      <c r="E68" t="s" s="15">
        <v>406</v>
      </c>
      <c r="F68" t="s" s="15">
        <v>407</v>
      </c>
      <c r="G68" s="16">
        <v>1287005000</v>
      </c>
      <c r="H68" s="16">
        <f>100/B68</f>
        <v>0.816193294552562</v>
      </c>
      <c r="I68" s="17"/>
      <c r="J68" s="17"/>
      <c r="K68" s="17"/>
    </row>
    <row r="69" ht="20.05" customHeight="1">
      <c r="A69" t="s" s="13">
        <v>408</v>
      </c>
      <c r="B69" t="s" s="14">
        <v>409</v>
      </c>
      <c r="C69" t="s" s="15">
        <v>410</v>
      </c>
      <c r="D69" t="s" s="15">
        <v>411</v>
      </c>
      <c r="E69" t="s" s="15">
        <v>412</v>
      </c>
      <c r="F69" t="s" s="15">
        <v>413</v>
      </c>
      <c r="G69" s="16">
        <v>1784566400</v>
      </c>
      <c r="H69" s="16">
        <f>100/B69</f>
        <v>0.813272615592653</v>
      </c>
      <c r="I69" s="16">
        <f>300/B69</f>
        <v>2.43981784677796</v>
      </c>
      <c r="J69" s="16">
        <f>600/B69</f>
        <v>4.87963569355592</v>
      </c>
      <c r="K69" s="17"/>
    </row>
    <row r="70" ht="20.05" customHeight="1">
      <c r="A70" t="s" s="13">
        <v>414</v>
      </c>
      <c r="B70" t="s" s="14">
        <v>415</v>
      </c>
      <c r="C70" t="s" s="15">
        <v>416</v>
      </c>
      <c r="D70" t="s" s="15">
        <v>412</v>
      </c>
      <c r="E70" t="s" s="15">
        <v>417</v>
      </c>
      <c r="F70" t="s" s="15">
        <v>418</v>
      </c>
      <c r="G70" s="16">
        <v>1183732800</v>
      </c>
      <c r="H70" s="16">
        <f>100/B70</f>
        <v>0.829324915751784</v>
      </c>
      <c r="I70" s="17"/>
      <c r="J70" s="17"/>
      <c r="K70" s="17"/>
    </row>
    <row r="71" ht="20.05" customHeight="1">
      <c r="A71" t="s" s="13">
        <v>419</v>
      </c>
      <c r="B71" t="s" s="14">
        <v>420</v>
      </c>
      <c r="C71" t="s" s="15">
        <v>421</v>
      </c>
      <c r="D71" t="s" s="15">
        <v>422</v>
      </c>
      <c r="E71" t="s" s="15">
        <v>423</v>
      </c>
      <c r="F71" t="s" s="15">
        <v>424</v>
      </c>
      <c r="G71" s="16">
        <v>1073146800</v>
      </c>
      <c r="H71" s="16">
        <f>100/B71</f>
        <v>0.793524856217859</v>
      </c>
      <c r="I71" s="17"/>
      <c r="J71" s="17"/>
      <c r="K71" s="17"/>
    </row>
    <row r="72" ht="20.05" customHeight="1">
      <c r="A72" t="s" s="13">
        <v>425</v>
      </c>
      <c r="B72" t="s" s="14">
        <v>426</v>
      </c>
      <c r="C72" t="s" s="15">
        <v>427</v>
      </c>
      <c r="D72" t="s" s="15">
        <v>428</v>
      </c>
      <c r="E72" t="s" s="15">
        <v>429</v>
      </c>
      <c r="F72" t="s" s="15">
        <v>430</v>
      </c>
      <c r="G72" s="16">
        <v>1233910800</v>
      </c>
      <c r="H72" s="16">
        <f>100/B72</f>
        <v>0.798785832753641</v>
      </c>
      <c r="I72" s="16">
        <f>300/B72</f>
        <v>2.39635749826092</v>
      </c>
      <c r="J72" s="17"/>
      <c r="K72" s="17"/>
    </row>
    <row r="73" ht="20.05" customHeight="1">
      <c r="A73" t="s" s="13">
        <v>431</v>
      </c>
      <c r="B73" t="s" s="14">
        <v>432</v>
      </c>
      <c r="C73" t="s" s="15">
        <v>433</v>
      </c>
      <c r="D73" t="s" s="15">
        <v>434</v>
      </c>
      <c r="E73" t="s" s="15">
        <v>435</v>
      </c>
      <c r="F73" t="s" s="15">
        <v>436</v>
      </c>
      <c r="G73" s="16">
        <v>1145244400</v>
      </c>
      <c r="H73" s="16">
        <f>100/B73</f>
        <v>0.782350179940541</v>
      </c>
      <c r="I73" s="17"/>
      <c r="J73" s="17"/>
      <c r="K73" s="17"/>
    </row>
    <row r="74" ht="20.05" customHeight="1">
      <c r="A74" t="s" s="13">
        <v>437</v>
      </c>
      <c r="B74" t="s" s="14">
        <v>438</v>
      </c>
      <c r="C74" t="s" s="15">
        <v>439</v>
      </c>
      <c r="D74" t="s" s="15">
        <v>440</v>
      </c>
      <c r="E74" t="s" s="15">
        <v>441</v>
      </c>
      <c r="F74" t="s" s="15">
        <v>442</v>
      </c>
      <c r="G74" s="16">
        <v>1350777100</v>
      </c>
      <c r="H74" s="16">
        <f>100/B74</f>
        <v>0.777604940391682</v>
      </c>
      <c r="I74" s="17"/>
      <c r="J74" s="17"/>
      <c r="K74" s="17"/>
    </row>
    <row r="75" ht="20.05" customHeight="1">
      <c r="A75" t="s" s="13">
        <v>443</v>
      </c>
      <c r="B75" t="s" s="14">
        <v>444</v>
      </c>
      <c r="C75" t="s" s="15">
        <v>445</v>
      </c>
      <c r="D75" t="s" s="15">
        <v>446</v>
      </c>
      <c r="E75" t="s" s="15">
        <v>439</v>
      </c>
      <c r="F75" t="s" s="15">
        <v>447</v>
      </c>
      <c r="G75" s="16">
        <v>1300327900</v>
      </c>
      <c r="H75" s="16">
        <f>100/B75</f>
        <v>0.768816749583169</v>
      </c>
      <c r="I75" s="16">
        <f>300/B75</f>
        <v>2.30645024874951</v>
      </c>
      <c r="J75" s="16">
        <f>600/B75</f>
        <v>4.61290049749901</v>
      </c>
      <c r="K75" s="16">
        <f>1200/B75</f>
        <v>9.22580099499802</v>
      </c>
    </row>
    <row r="76" ht="20.05" customHeight="1">
      <c r="A76" t="s" s="13">
        <v>448</v>
      </c>
      <c r="B76" t="s" s="14">
        <v>439</v>
      </c>
      <c r="C76" t="s" s="15">
        <v>449</v>
      </c>
      <c r="D76" t="s" s="15">
        <v>450</v>
      </c>
      <c r="E76" t="s" s="15">
        <v>451</v>
      </c>
      <c r="F76" t="s" s="15">
        <v>452</v>
      </c>
      <c r="G76" s="16">
        <v>1752747100</v>
      </c>
      <c r="H76" s="16">
        <f>100/B76</f>
        <v>0.760629795690045</v>
      </c>
      <c r="I76" s="17"/>
      <c r="J76" s="17"/>
      <c r="K76" s="17"/>
    </row>
    <row r="77" ht="20.05" customHeight="1">
      <c r="A77" t="s" s="13">
        <v>453</v>
      </c>
      <c r="B77" t="s" s="14">
        <v>454</v>
      </c>
      <c r="C77" t="s" s="15">
        <v>455</v>
      </c>
      <c r="D77" t="s" s="15">
        <v>456</v>
      </c>
      <c r="E77" t="s" s="15">
        <v>457</v>
      </c>
      <c r="F77" t="s" s="15">
        <v>458</v>
      </c>
      <c r="G77" s="16">
        <v>2163829300</v>
      </c>
      <c r="H77" s="16">
        <f>100/B77</f>
        <v>0.785052617013329</v>
      </c>
      <c r="I77" s="17"/>
      <c r="J77" s="17"/>
      <c r="K77" s="17"/>
    </row>
    <row r="78" ht="20.05" customHeight="1">
      <c r="A78" t="s" s="13">
        <v>459</v>
      </c>
      <c r="B78" t="s" s="14">
        <v>460</v>
      </c>
      <c r="C78" t="s" s="15">
        <v>461</v>
      </c>
      <c r="D78" t="s" s="15">
        <v>462</v>
      </c>
      <c r="E78" t="s" s="15">
        <v>463</v>
      </c>
      <c r="F78" t="s" s="15">
        <v>464</v>
      </c>
      <c r="G78" s="16">
        <v>1691301400</v>
      </c>
      <c r="H78" s="16">
        <f>100/B78</f>
        <v>0.784744565643883</v>
      </c>
      <c r="I78" s="16">
        <f>300/B78</f>
        <v>2.35423369693165</v>
      </c>
      <c r="J78" s="17"/>
      <c r="K78" s="17"/>
    </row>
    <row r="79" ht="20.05" customHeight="1">
      <c r="A79" t="s" s="13">
        <v>465</v>
      </c>
      <c r="B79" t="s" s="14">
        <v>466</v>
      </c>
      <c r="C79" t="s" s="15">
        <v>467</v>
      </c>
      <c r="D79" t="s" s="15">
        <v>468</v>
      </c>
      <c r="E79" t="s" s="15">
        <v>469</v>
      </c>
      <c r="F79" t="s" s="15">
        <v>470</v>
      </c>
      <c r="G79" s="16">
        <v>1420345400</v>
      </c>
      <c r="H79" s="16">
        <f>100/B79</f>
        <v>0.785299223662611</v>
      </c>
      <c r="I79" s="17"/>
      <c r="J79" s="17"/>
      <c r="K79" s="17"/>
    </row>
    <row r="80" ht="20.05" customHeight="1">
      <c r="A80" t="s" s="13">
        <v>471</v>
      </c>
      <c r="B80" t="s" s="14">
        <v>472</v>
      </c>
      <c r="C80" t="s" s="15">
        <v>473</v>
      </c>
      <c r="D80" t="s" s="15">
        <v>474</v>
      </c>
      <c r="E80" t="s" s="15">
        <v>475</v>
      </c>
      <c r="F80" t="s" s="15">
        <v>476</v>
      </c>
      <c r="G80" s="16">
        <v>1363687900</v>
      </c>
      <c r="H80" s="16">
        <f>100/B80</f>
        <v>0.762543852085892</v>
      </c>
      <c r="I80" s="17"/>
      <c r="J80" s="17"/>
      <c r="K80" s="17"/>
    </row>
    <row r="81" ht="20.05" customHeight="1">
      <c r="A81" t="s" s="13">
        <v>477</v>
      </c>
      <c r="B81" t="s" s="14">
        <v>478</v>
      </c>
      <c r="C81" t="s" s="15">
        <v>479</v>
      </c>
      <c r="D81" t="s" s="15">
        <v>480</v>
      </c>
      <c r="E81" t="s" s="15">
        <v>481</v>
      </c>
      <c r="F81" t="s" s="15">
        <v>482</v>
      </c>
      <c r="G81" s="16">
        <v>1443344100</v>
      </c>
      <c r="H81" s="16">
        <f>100/B81</f>
        <v>0.748839338339639</v>
      </c>
      <c r="I81" s="16">
        <f>300/B81</f>
        <v>2.24651801501892</v>
      </c>
      <c r="J81" s="16">
        <f>600/B81</f>
        <v>4.49303603003783</v>
      </c>
      <c r="K81" s="17"/>
    </row>
    <row r="82" ht="20.05" customHeight="1">
      <c r="A82" t="s" s="13">
        <v>483</v>
      </c>
      <c r="B82" t="s" s="14">
        <v>484</v>
      </c>
      <c r="C82" t="s" s="15">
        <v>485</v>
      </c>
      <c r="D82" t="s" s="15">
        <v>486</v>
      </c>
      <c r="E82" t="s" s="15">
        <v>487</v>
      </c>
      <c r="F82" t="s" s="15">
        <v>488</v>
      </c>
      <c r="G82" s="16">
        <v>1502059900</v>
      </c>
      <c r="H82" s="16">
        <f>100/B82</f>
        <v>0.723484295156386</v>
      </c>
      <c r="I82" s="17"/>
      <c r="J82" s="17"/>
      <c r="K82" s="17"/>
    </row>
    <row r="83" ht="20.05" customHeight="1">
      <c r="A83" t="s" s="13">
        <v>489</v>
      </c>
      <c r="B83" t="s" s="14">
        <v>487</v>
      </c>
      <c r="C83" t="s" s="15">
        <v>490</v>
      </c>
      <c r="D83" t="s" s="15">
        <v>491</v>
      </c>
      <c r="E83" t="s" s="15">
        <v>492</v>
      </c>
      <c r="F83" t="s" s="15">
        <v>493</v>
      </c>
      <c r="G83" s="16">
        <v>1212756800</v>
      </c>
      <c r="H83" s="16">
        <f>100/B83</f>
        <v>0.71159183598941</v>
      </c>
      <c r="I83" s="17"/>
      <c r="J83" s="17"/>
      <c r="K83" s="17"/>
    </row>
    <row r="84" ht="20.05" customHeight="1">
      <c r="A84" t="s" s="13">
        <v>494</v>
      </c>
      <c r="B84" t="s" s="14">
        <v>59</v>
      </c>
      <c r="C84" t="s" s="15">
        <v>495</v>
      </c>
      <c r="D84" t="s" s="15">
        <v>496</v>
      </c>
      <c r="E84" t="s" s="15">
        <v>497</v>
      </c>
      <c r="F84" t="s" s="15">
        <v>498</v>
      </c>
      <c r="G84" s="16">
        <v>1330329900</v>
      </c>
      <c r="H84" s="16">
        <f>100/B84</f>
        <v>0.70298769771529</v>
      </c>
      <c r="I84" s="16">
        <f>300/B84</f>
        <v>2.10896309314587</v>
      </c>
      <c r="J84" s="17"/>
      <c r="K84" s="17"/>
    </row>
    <row r="85" ht="20.05" customHeight="1">
      <c r="A85" t="s" s="13">
        <v>499</v>
      </c>
      <c r="B85" t="s" s="14">
        <v>500</v>
      </c>
      <c r="C85" t="s" s="15">
        <v>501</v>
      </c>
      <c r="D85" t="s" s="15">
        <v>479</v>
      </c>
      <c r="E85" t="s" s="15">
        <v>502</v>
      </c>
      <c r="F85" t="s" s="15">
        <v>503</v>
      </c>
      <c r="G85" s="16">
        <v>1494548900</v>
      </c>
      <c r="H85" s="16">
        <f>100/B85</f>
        <v>0.693721846426161</v>
      </c>
      <c r="I85" s="17"/>
      <c r="J85" s="17"/>
      <c r="K85" s="17"/>
    </row>
    <row r="86" ht="20.05" customHeight="1">
      <c r="A86" t="s" s="13">
        <v>504</v>
      </c>
      <c r="B86" t="s" s="14">
        <v>505</v>
      </c>
      <c r="C86" t="s" s="15">
        <v>506</v>
      </c>
      <c r="D86" t="s" s="15">
        <v>507</v>
      </c>
      <c r="E86" t="s" s="15">
        <v>508</v>
      </c>
      <c r="F86" t="s" s="15">
        <v>509</v>
      </c>
      <c r="G86" s="16">
        <v>2918304400</v>
      </c>
      <c r="H86" s="16">
        <f>100/B86</f>
        <v>0.717669031654056</v>
      </c>
      <c r="I86" s="17"/>
      <c r="J86" s="17"/>
      <c r="K86" s="17"/>
    </row>
    <row r="87" ht="20.05" customHeight="1">
      <c r="A87" t="s" s="13">
        <v>510</v>
      </c>
      <c r="B87" t="s" s="14">
        <v>511</v>
      </c>
      <c r="C87" t="s" s="15">
        <v>512</v>
      </c>
      <c r="D87" t="s" s="15">
        <v>513</v>
      </c>
      <c r="E87" t="s" s="15">
        <v>514</v>
      </c>
      <c r="F87" t="s" s="15">
        <v>515</v>
      </c>
      <c r="G87" s="16">
        <v>1791289900</v>
      </c>
      <c r="H87" s="16">
        <f>100/B87</f>
        <v>0.70343273203622</v>
      </c>
      <c r="I87" s="16">
        <f>300/B87</f>
        <v>2.11029819610866</v>
      </c>
      <c r="J87" s="16">
        <f>600/B87</f>
        <v>4.22059639221732</v>
      </c>
      <c r="K87" s="16">
        <f>1200/B87</f>
        <v>8.441192784434641</v>
      </c>
    </row>
    <row r="88" ht="20.05" customHeight="1">
      <c r="A88" t="s" s="13">
        <v>516</v>
      </c>
      <c r="B88" t="s" s="14">
        <v>517</v>
      </c>
      <c r="C88" t="s" s="15">
        <v>518</v>
      </c>
      <c r="D88" t="s" s="15">
        <v>519</v>
      </c>
      <c r="E88" t="s" s="15">
        <v>520</v>
      </c>
      <c r="F88" t="s" s="15">
        <v>521</v>
      </c>
      <c r="G88" s="16">
        <v>2508178000</v>
      </c>
      <c r="H88" s="16">
        <f>100/B88</f>
        <v>0.673763652792934</v>
      </c>
      <c r="I88" s="17"/>
      <c r="J88" s="17"/>
      <c r="K88" s="17"/>
    </row>
    <row r="89" ht="20.05" customHeight="1">
      <c r="A89" t="s" s="13">
        <v>522</v>
      </c>
      <c r="B89" t="s" s="14">
        <v>523</v>
      </c>
      <c r="C89" t="s" s="15">
        <v>524</v>
      </c>
      <c r="D89" t="s" s="15">
        <v>525</v>
      </c>
      <c r="E89" t="s" s="15">
        <v>526</v>
      </c>
      <c r="F89" t="s" s="15">
        <v>527</v>
      </c>
      <c r="G89" s="16">
        <v>3502885400</v>
      </c>
      <c r="H89" s="16">
        <f>100/B89</f>
        <v>0.649857010337373</v>
      </c>
      <c r="I89" s="17"/>
      <c r="J89" s="17"/>
      <c r="K89" s="17"/>
    </row>
    <row r="90" ht="20.05" customHeight="1">
      <c r="A90" t="s" s="13">
        <v>528</v>
      </c>
      <c r="B90" t="s" s="14">
        <v>529</v>
      </c>
      <c r="C90" t="s" s="15">
        <v>530</v>
      </c>
      <c r="D90" t="s" s="15">
        <v>531</v>
      </c>
      <c r="E90" t="s" s="15">
        <v>532</v>
      </c>
      <c r="F90" t="s" s="15">
        <v>533</v>
      </c>
      <c r="G90" s="16">
        <v>3988676200</v>
      </c>
      <c r="H90" s="16">
        <f>100/B90</f>
        <v>0.662822319308753</v>
      </c>
      <c r="I90" s="16">
        <f>300/B90</f>
        <v>1.98846695792626</v>
      </c>
      <c r="J90" s="17"/>
      <c r="K90" s="17"/>
    </row>
    <row r="91" ht="20.05" customHeight="1">
      <c r="A91" t="s" s="13">
        <v>534</v>
      </c>
      <c r="B91" t="s" s="14">
        <v>535</v>
      </c>
      <c r="C91" t="s" s="15">
        <v>536</v>
      </c>
      <c r="D91" t="s" s="15">
        <v>537</v>
      </c>
      <c r="E91" t="s" s="15">
        <v>538</v>
      </c>
      <c r="F91" t="s" s="15">
        <v>539</v>
      </c>
      <c r="G91" s="16">
        <v>6195918600</v>
      </c>
      <c r="H91" s="16">
        <f>100/B91</f>
        <v>0.688800143419211</v>
      </c>
      <c r="I91" s="17"/>
      <c r="J91" s="17"/>
      <c r="K91" s="17"/>
    </row>
    <row r="92" ht="20.05" customHeight="1">
      <c r="A92" t="s" s="13">
        <v>540</v>
      </c>
      <c r="B92" t="s" s="14">
        <v>541</v>
      </c>
      <c r="C92" t="s" s="15">
        <v>542</v>
      </c>
      <c r="D92" t="s" s="15">
        <v>543</v>
      </c>
      <c r="E92" t="s" s="15">
        <v>544</v>
      </c>
      <c r="F92" t="s" s="15">
        <v>545</v>
      </c>
      <c r="G92" s="16">
        <v>2967009200</v>
      </c>
      <c r="H92" s="16">
        <f>100/B92</f>
        <v>0.678196012442103</v>
      </c>
      <c r="I92" s="17"/>
      <c r="J92" s="17"/>
      <c r="K92" s="17"/>
    </row>
    <row r="93" ht="20.05" customHeight="1">
      <c r="A93" t="s" s="13">
        <v>546</v>
      </c>
      <c r="B93" t="s" s="14">
        <v>547</v>
      </c>
      <c r="C93" t="s" s="15">
        <v>548</v>
      </c>
      <c r="D93" t="s" s="15">
        <v>549</v>
      </c>
      <c r="E93" t="s" s="15">
        <v>550</v>
      </c>
      <c r="F93" t="s" s="15">
        <v>551</v>
      </c>
      <c r="G93" s="16">
        <v>3850069600</v>
      </c>
      <c r="H93" s="16">
        <f>100/B93</f>
        <v>0.655307968991823</v>
      </c>
      <c r="I93" s="16">
        <f>300/B93</f>
        <v>1.96592390697547</v>
      </c>
      <c r="J93" s="16">
        <f>600/B93</f>
        <v>3.93184781395094</v>
      </c>
      <c r="K93" s="17"/>
    </row>
    <row r="94" ht="20.05" customHeight="1">
      <c r="A94" t="s" s="13">
        <v>552</v>
      </c>
      <c r="B94" t="s" s="14">
        <v>553</v>
      </c>
      <c r="C94" t="s" s="15">
        <v>554</v>
      </c>
      <c r="D94" t="s" s="15">
        <v>555</v>
      </c>
      <c r="E94" t="s" s="15">
        <v>549</v>
      </c>
      <c r="F94" t="s" s="15">
        <v>556</v>
      </c>
      <c r="G94" s="16">
        <v>5472709900</v>
      </c>
      <c r="H94" s="16">
        <f>100/B94</f>
        <v>0.652358304954714</v>
      </c>
      <c r="I94" s="17"/>
      <c r="J94" s="17"/>
      <c r="K94" s="17"/>
    </row>
    <row r="95" ht="20.05" customHeight="1">
      <c r="A95" t="s" s="13">
        <v>557</v>
      </c>
      <c r="B95" t="s" s="14">
        <v>558</v>
      </c>
      <c r="C95" t="s" s="15">
        <v>559</v>
      </c>
      <c r="D95" t="s" s="15">
        <v>560</v>
      </c>
      <c r="E95" t="s" s="15">
        <v>561</v>
      </c>
      <c r="F95" t="s" s="15">
        <v>562</v>
      </c>
      <c r="G95" s="16">
        <v>3293787500</v>
      </c>
      <c r="H95" s="16">
        <f>100/B95</f>
        <v>0.674809357246651</v>
      </c>
      <c r="I95" s="17"/>
      <c r="J95" s="17"/>
      <c r="K95" s="17"/>
    </row>
    <row r="96" ht="20.05" customHeight="1">
      <c r="A96" t="s" s="13">
        <v>563</v>
      </c>
      <c r="B96" t="s" s="14">
        <v>564</v>
      </c>
      <c r="C96" t="s" s="15">
        <v>565</v>
      </c>
      <c r="D96" t="s" s="15">
        <v>566</v>
      </c>
      <c r="E96" t="s" s="15">
        <v>567</v>
      </c>
      <c r="F96" t="s" s="15">
        <v>568</v>
      </c>
      <c r="G96" s="16">
        <v>6106834300</v>
      </c>
      <c r="H96" s="16">
        <f>100/B96</f>
        <v>0.682454109618877</v>
      </c>
      <c r="I96" s="16">
        <f>300/B96</f>
        <v>2.04736232885663</v>
      </c>
      <c r="J96" s="17"/>
      <c r="K96" s="17"/>
    </row>
    <row r="97" ht="20.05" customHeight="1">
      <c r="A97" t="s" s="13">
        <v>569</v>
      </c>
      <c r="B97" t="s" s="14">
        <v>570</v>
      </c>
      <c r="C97" t="s" s="15">
        <v>571</v>
      </c>
      <c r="D97" t="s" s="15">
        <v>572</v>
      </c>
      <c r="E97" t="s" s="15">
        <v>573</v>
      </c>
      <c r="F97" t="s" s="15">
        <v>574</v>
      </c>
      <c r="G97" s="16">
        <v>4151028600</v>
      </c>
      <c r="H97" s="16">
        <f>100/B97</f>
        <v>0.724952867551793</v>
      </c>
      <c r="I97" s="17"/>
      <c r="J97" s="17"/>
      <c r="K97" s="17"/>
    </row>
    <row r="98" ht="20.05" customHeight="1">
      <c r="A98" t="s" s="13">
        <v>575</v>
      </c>
      <c r="B98" t="s" s="14">
        <v>576</v>
      </c>
      <c r="C98" t="s" s="15">
        <v>577</v>
      </c>
      <c r="D98" t="s" s="15">
        <v>578</v>
      </c>
      <c r="E98" t="s" s="15">
        <v>579</v>
      </c>
      <c r="F98" t="s" s="15">
        <v>580</v>
      </c>
      <c r="G98" s="16">
        <v>5462121800</v>
      </c>
      <c r="H98" s="16">
        <f>100/B98</f>
        <v>0.751089084806137</v>
      </c>
      <c r="I98" s="17"/>
      <c r="J98" s="17"/>
      <c r="K98" s="17"/>
    </row>
    <row r="99" ht="20.05" customHeight="1">
      <c r="A99" t="s" s="13">
        <v>581</v>
      </c>
      <c r="B99" t="s" s="14">
        <v>582</v>
      </c>
      <c r="C99" t="s" s="15">
        <v>583</v>
      </c>
      <c r="D99" t="s" s="15">
        <v>584</v>
      </c>
      <c r="E99" t="s" s="15">
        <v>585</v>
      </c>
      <c r="F99" t="s" s="15">
        <v>586</v>
      </c>
      <c r="G99" s="16">
        <v>4014652600</v>
      </c>
      <c r="H99" s="16">
        <f>100/B99</f>
        <v>0.748446966930267</v>
      </c>
      <c r="I99" s="16">
        <f>300/B99</f>
        <v>2.2453409007908</v>
      </c>
      <c r="J99" s="16">
        <f>600/B99</f>
        <v>4.4906818015816</v>
      </c>
      <c r="K99" s="16">
        <f>1200/B99</f>
        <v>8.98136360316321</v>
      </c>
    </row>
    <row r="100" ht="20.05" customHeight="1">
      <c r="A100" t="s" s="13">
        <v>587</v>
      </c>
      <c r="B100" t="s" s="14">
        <v>588</v>
      </c>
      <c r="C100" t="s" s="15">
        <v>589</v>
      </c>
      <c r="D100" t="s" s="15">
        <v>590</v>
      </c>
      <c r="E100" t="s" s="15">
        <v>591</v>
      </c>
      <c r="F100" t="s" s="15">
        <v>592</v>
      </c>
      <c r="G100" s="16">
        <v>3646997000</v>
      </c>
      <c r="H100" s="16">
        <f>100/B100</f>
        <v>0.722647755360321</v>
      </c>
      <c r="I100" s="17"/>
      <c r="J100" s="17"/>
      <c r="K100" s="17"/>
    </row>
    <row r="101" ht="20.05" customHeight="1">
      <c r="A101" t="s" s="13">
        <v>593</v>
      </c>
      <c r="B101" t="s" s="14">
        <v>594</v>
      </c>
      <c r="C101" t="s" s="15">
        <v>595</v>
      </c>
      <c r="D101" t="s" s="15">
        <v>596</v>
      </c>
      <c r="E101" t="s" s="15">
        <v>597</v>
      </c>
      <c r="F101" t="s" s="15">
        <v>598</v>
      </c>
      <c r="G101" s="16">
        <v>5408930000</v>
      </c>
      <c r="H101" s="16">
        <f>100/B101</f>
        <v>0.715154105483028</v>
      </c>
      <c r="I101" s="17"/>
      <c r="J101" s="17"/>
      <c r="K101" s="17"/>
    </row>
    <row r="102" ht="20.05" customHeight="1">
      <c r="A102" t="s" s="13">
        <v>599</v>
      </c>
      <c r="B102" t="s" s="14">
        <v>600</v>
      </c>
      <c r="C102" t="s" s="15">
        <v>601</v>
      </c>
      <c r="D102" t="s" s="15">
        <v>602</v>
      </c>
      <c r="E102" t="s" s="15">
        <v>603</v>
      </c>
      <c r="F102" t="s" s="15">
        <v>604</v>
      </c>
      <c r="G102" s="16">
        <v>7156206800</v>
      </c>
      <c r="H102" s="16">
        <f>100/B102</f>
        <v>0.790388890066129</v>
      </c>
      <c r="I102" s="16">
        <f>300/B102</f>
        <v>2.37116667019839</v>
      </c>
      <c r="J102" s="17"/>
      <c r="K102" s="17"/>
    </row>
    <row r="103" ht="20.05" customHeight="1">
      <c r="A103" t="s" s="13">
        <v>605</v>
      </c>
      <c r="B103" t="s" s="14">
        <v>606</v>
      </c>
      <c r="C103" t="s" s="15">
        <v>607</v>
      </c>
      <c r="D103" t="s" s="15">
        <v>450</v>
      </c>
      <c r="E103" t="s" s="15">
        <v>608</v>
      </c>
      <c r="F103" t="s" s="15">
        <v>609</v>
      </c>
      <c r="G103" s="16">
        <v>4344355500</v>
      </c>
      <c r="H103" s="16">
        <f>100/B103</f>
        <v>0.786658257080123</v>
      </c>
      <c r="I103" s="17"/>
      <c r="J103" s="17"/>
      <c r="K103" s="17"/>
    </row>
    <row r="104" ht="20.05" customHeight="1">
      <c r="A104" t="s" s="13">
        <v>610</v>
      </c>
      <c r="B104" t="s" s="14">
        <v>611</v>
      </c>
      <c r="C104" t="s" s="15">
        <v>612</v>
      </c>
      <c r="D104" t="s" s="15">
        <v>613</v>
      </c>
      <c r="E104" t="s" s="15">
        <v>614</v>
      </c>
      <c r="F104" t="s" s="15">
        <v>615</v>
      </c>
      <c r="G104" s="16">
        <v>8105188900</v>
      </c>
      <c r="H104" s="16">
        <f>100/B104</f>
        <v>0.769053301307801</v>
      </c>
      <c r="I104" s="17"/>
      <c r="J104" s="17"/>
      <c r="K104" s="17"/>
    </row>
    <row r="105" ht="20.05" customHeight="1">
      <c r="A105" t="s" s="13">
        <v>616</v>
      </c>
      <c r="B105" t="s" s="14">
        <v>617</v>
      </c>
      <c r="C105" t="s" s="15">
        <v>86</v>
      </c>
      <c r="D105" t="s" s="15">
        <v>618</v>
      </c>
      <c r="E105" t="s" s="15">
        <v>619</v>
      </c>
      <c r="F105" t="s" s="15">
        <v>620</v>
      </c>
      <c r="G105" s="16">
        <v>11882352200</v>
      </c>
      <c r="H105" s="16">
        <f>100/B105</f>
        <v>0.867528434133645</v>
      </c>
      <c r="I105" s="16">
        <f>300/B105</f>
        <v>2.60258530240094</v>
      </c>
      <c r="J105" s="16">
        <f>600/B105</f>
        <v>5.20517060480187</v>
      </c>
      <c r="K105" s="17"/>
    </row>
    <row r="106" ht="20.05" customHeight="1">
      <c r="A106" t="s" s="13">
        <v>621</v>
      </c>
      <c r="B106" t="s" s="14">
        <v>622</v>
      </c>
      <c r="C106" t="s" s="15">
        <v>623</v>
      </c>
      <c r="D106" t="s" s="15">
        <v>624</v>
      </c>
      <c r="E106" t="s" s="15">
        <v>625</v>
      </c>
      <c r="F106" t="s" s="15">
        <v>626</v>
      </c>
      <c r="G106" s="16">
        <v>8762237000</v>
      </c>
      <c r="H106" s="16">
        <f>100/B106</f>
        <v>1.03327134772961</v>
      </c>
      <c r="I106" s="17"/>
      <c r="J106" s="17"/>
      <c r="K106" s="17"/>
    </row>
    <row r="107" ht="20.05" customHeight="1">
      <c r="A107" t="s" s="13">
        <v>627</v>
      </c>
      <c r="B107" t="s" s="14">
        <v>628</v>
      </c>
      <c r="C107" t="s" s="15">
        <v>629</v>
      </c>
      <c r="D107" t="s" s="15">
        <v>630</v>
      </c>
      <c r="E107" t="s" s="15">
        <v>631</v>
      </c>
      <c r="F107" t="s" s="15">
        <v>632</v>
      </c>
      <c r="G107" s="16">
        <v>6919927700</v>
      </c>
      <c r="H107" s="16">
        <f>100/B107</f>
        <v>1.14272651942117</v>
      </c>
      <c r="I107" s="17"/>
      <c r="J107" s="17"/>
      <c r="K107" s="17"/>
    </row>
    <row r="108" ht="20.05" customHeight="1">
      <c r="A108" t="s" s="13">
        <v>633</v>
      </c>
      <c r="B108" t="s" s="14">
        <v>634</v>
      </c>
      <c r="C108" t="s" s="15">
        <v>635</v>
      </c>
      <c r="D108" t="s" s="15">
        <v>636</v>
      </c>
      <c r="E108" t="s" s="15">
        <v>637</v>
      </c>
      <c r="F108" t="s" s="15">
        <v>638</v>
      </c>
      <c r="G108" s="16">
        <v>6872039400</v>
      </c>
      <c r="H108" s="16">
        <f>100/B108</f>
        <v>1.10570541561908</v>
      </c>
      <c r="I108" s="16">
        <f>300/B108</f>
        <v>3.31711624685723</v>
      </c>
      <c r="J108" s="17"/>
      <c r="K108" s="17"/>
    </row>
    <row r="109" ht="20.05" customHeight="1">
      <c r="A109" t="s" s="13">
        <v>639</v>
      </c>
      <c r="B109" t="s" s="14">
        <v>640</v>
      </c>
      <c r="C109" t="s" s="15">
        <v>641</v>
      </c>
      <c r="D109" t="s" s="15">
        <v>642</v>
      </c>
      <c r="E109" t="s" s="15">
        <v>643</v>
      </c>
      <c r="F109" t="s" s="15">
        <v>644</v>
      </c>
      <c r="G109" s="16">
        <v>7275092500</v>
      </c>
      <c r="H109" s="16">
        <f>100/B109</f>
        <v>1.22594090964815</v>
      </c>
      <c r="I109" s="17"/>
      <c r="J109" s="17"/>
      <c r="K109" s="17"/>
    </row>
    <row r="110" ht="20.05" customHeight="1">
      <c r="A110" t="s" s="13">
        <v>645</v>
      </c>
      <c r="B110" t="s" s="14">
        <v>646</v>
      </c>
      <c r="C110" t="s" s="15">
        <v>647</v>
      </c>
      <c r="D110" t="s" s="15">
        <v>648</v>
      </c>
      <c r="E110" t="s" s="15">
        <v>649</v>
      </c>
      <c r="F110" t="s" s="15">
        <v>650</v>
      </c>
      <c r="G110" s="16">
        <v>8813959700</v>
      </c>
      <c r="H110" s="16">
        <f>100/B110</f>
        <v>1.37893000740196</v>
      </c>
      <c r="I110" s="17"/>
      <c r="J110" s="17"/>
      <c r="K110" s="17"/>
    </row>
    <row r="111" ht="20.05" customHeight="1">
      <c r="A111" t="s" s="13">
        <v>651</v>
      </c>
      <c r="B111" t="s" s="14">
        <v>652</v>
      </c>
      <c r="C111" t="s" s="15">
        <v>653</v>
      </c>
      <c r="D111" t="s" s="15">
        <v>654</v>
      </c>
      <c r="E111" t="s" s="15">
        <v>655</v>
      </c>
      <c r="F111" t="s" s="15">
        <v>656</v>
      </c>
      <c r="G111" s="16">
        <v>6023006600</v>
      </c>
      <c r="H111" s="16">
        <f>100/B111</f>
        <v>1.27339871734877</v>
      </c>
      <c r="I111" s="16">
        <f>300/B111</f>
        <v>3.8201961520463</v>
      </c>
      <c r="J111" s="16">
        <f>600/B111</f>
        <v>7.64039230409261</v>
      </c>
      <c r="K111" s="16">
        <f>1200/B111</f>
        <v>15.2807846081852</v>
      </c>
    </row>
    <row r="112" ht="20.05" customHeight="1">
      <c r="A112" t="s" s="13">
        <v>657</v>
      </c>
      <c r="B112" t="s" s="14">
        <v>658</v>
      </c>
      <c r="C112" t="s" s="15">
        <v>659</v>
      </c>
      <c r="D112" t="s" s="15">
        <v>660</v>
      </c>
      <c r="E112" t="s" s="15">
        <v>661</v>
      </c>
      <c r="F112" t="s" s="15">
        <v>662</v>
      </c>
      <c r="G112" s="16">
        <v>5195735600</v>
      </c>
      <c r="H112" s="16">
        <f>100/B112</f>
        <v>1.14364132791305</v>
      </c>
      <c r="I112" s="17"/>
      <c r="J112" s="17"/>
      <c r="K112" s="17"/>
    </row>
    <row r="113" ht="20.05" customHeight="1">
      <c r="A113" t="s" s="13">
        <v>663</v>
      </c>
      <c r="B113" t="s" s="14">
        <v>664</v>
      </c>
      <c r="C113" t="s" s="15">
        <v>665</v>
      </c>
      <c r="D113" t="s" s="15">
        <v>215</v>
      </c>
      <c r="E113" t="s" s="15">
        <v>666</v>
      </c>
      <c r="F113" t="s" s="15">
        <v>667</v>
      </c>
      <c r="G113" s="16">
        <v>5054855000</v>
      </c>
      <c r="H113" s="16">
        <f>100/B113</f>
        <v>1.06757768906966</v>
      </c>
      <c r="I113" s="17"/>
      <c r="J113" s="17"/>
      <c r="K113" s="17"/>
    </row>
    <row r="114" ht="20.05" customHeight="1">
      <c r="A114" t="s" s="13">
        <v>668</v>
      </c>
      <c r="B114" t="s" s="14">
        <v>669</v>
      </c>
      <c r="C114" t="s" s="15">
        <v>670</v>
      </c>
      <c r="D114" t="s" s="15">
        <v>671</v>
      </c>
      <c r="E114" t="s" s="15">
        <v>672</v>
      </c>
      <c r="F114" t="s" s="15">
        <v>673</v>
      </c>
      <c r="G114" s="16">
        <v>4295844600</v>
      </c>
      <c r="H114" s="16">
        <f>100/B114</f>
        <v>1.08295434624017</v>
      </c>
      <c r="I114" s="16">
        <f>300/B114</f>
        <v>3.24886303872051</v>
      </c>
      <c r="J114" s="17"/>
      <c r="K114" s="17"/>
    </row>
    <row r="115" ht="20.05" customHeight="1">
      <c r="A115" t="s" s="13">
        <v>674</v>
      </c>
      <c r="B115" t="s" s="14">
        <v>675</v>
      </c>
      <c r="C115" t="s" s="15">
        <v>676</v>
      </c>
      <c r="D115" t="s" s="15">
        <v>677</v>
      </c>
      <c r="E115" t="s" s="15">
        <v>678</v>
      </c>
      <c r="F115" t="s" s="15">
        <v>679</v>
      </c>
      <c r="G115" s="16">
        <v>3957574800</v>
      </c>
      <c r="H115" s="16">
        <f>100/B115</f>
        <v>1.00150227344021</v>
      </c>
      <c r="I115" s="17"/>
      <c r="J115" s="17"/>
      <c r="K115" s="17"/>
    </row>
    <row r="116" ht="20.05" customHeight="1">
      <c r="A116" t="s" s="13">
        <v>680</v>
      </c>
      <c r="B116" t="s" s="14">
        <v>681</v>
      </c>
      <c r="C116" t="s" s="15">
        <v>313</v>
      </c>
      <c r="D116" t="s" s="15">
        <v>682</v>
      </c>
      <c r="E116" t="s" s="15">
        <v>683</v>
      </c>
      <c r="F116" t="s" s="15">
        <v>684</v>
      </c>
      <c r="G116" s="16">
        <v>3777956700</v>
      </c>
      <c r="H116" s="16">
        <f>100/B116</f>
        <v>0.98087300581284</v>
      </c>
      <c r="I116" s="17"/>
      <c r="J116" s="17"/>
      <c r="K116" s="17"/>
    </row>
    <row r="117" ht="20.05" customHeight="1">
      <c r="A117" t="s" s="13">
        <v>685</v>
      </c>
      <c r="B117" t="s" s="14">
        <v>686</v>
      </c>
      <c r="C117" t="s" s="15">
        <v>687</v>
      </c>
      <c r="D117" t="s" s="15">
        <v>688</v>
      </c>
      <c r="E117" t="s" s="15">
        <v>689</v>
      </c>
      <c r="F117" t="s" s="15">
        <v>690</v>
      </c>
      <c r="G117" s="16">
        <v>4481700800</v>
      </c>
      <c r="H117" s="16">
        <f>100/B117</f>
        <v>0.970873786407767</v>
      </c>
      <c r="I117" s="16">
        <f>300/B117</f>
        <v>2.9126213592233</v>
      </c>
      <c r="J117" s="16">
        <f>600/B117</f>
        <v>5.8252427184466</v>
      </c>
      <c r="K117" s="17"/>
    </row>
    <row r="118" ht="20.05" customHeight="1">
      <c r="A118" t="s" s="13">
        <v>691</v>
      </c>
      <c r="B118" t="s" s="14">
        <v>692</v>
      </c>
      <c r="C118" t="s" s="15">
        <v>287</v>
      </c>
      <c r="D118" t="s" s="15">
        <v>693</v>
      </c>
      <c r="E118" t="s" s="15">
        <v>694</v>
      </c>
      <c r="F118" t="s" s="15">
        <v>695</v>
      </c>
      <c r="G118" s="16">
        <v>3430866200</v>
      </c>
      <c r="H118" s="16">
        <f>100/B118</f>
        <v>0.9603380666572</v>
      </c>
      <c r="I118" s="17"/>
      <c r="J118" s="17"/>
      <c r="K118" s="17"/>
    </row>
    <row r="119" ht="20.05" customHeight="1">
      <c r="A119" t="s" s="13">
        <v>696</v>
      </c>
      <c r="B119" t="s" s="14">
        <v>697</v>
      </c>
      <c r="C119" t="s" s="15">
        <v>698</v>
      </c>
      <c r="D119" t="s" s="15">
        <v>699</v>
      </c>
      <c r="E119" t="s" s="15">
        <v>700</v>
      </c>
      <c r="F119" t="s" s="15">
        <v>701</v>
      </c>
      <c r="G119" s="16">
        <v>2883885800</v>
      </c>
      <c r="H119" s="16">
        <f>100/B119</f>
        <v>0.901550683403366</v>
      </c>
      <c r="I119" s="17"/>
      <c r="J119" s="17"/>
      <c r="K119" s="17"/>
    </row>
    <row r="120" ht="20.05" customHeight="1">
      <c r="A120" t="s" s="13">
        <v>702</v>
      </c>
      <c r="B120" t="s" s="14">
        <v>703</v>
      </c>
      <c r="C120" t="s" s="15">
        <v>704</v>
      </c>
      <c r="D120" t="s" s="15">
        <v>170</v>
      </c>
      <c r="E120" t="s" s="15">
        <v>705</v>
      </c>
      <c r="F120" t="s" s="15">
        <v>706</v>
      </c>
      <c r="G120" s="16">
        <v>3706842300</v>
      </c>
      <c r="H120" s="16">
        <f>100/B120</f>
        <v>0.889917213938314</v>
      </c>
      <c r="I120" s="16">
        <f>300/B120</f>
        <v>2.66975164181494</v>
      </c>
      <c r="J120" s="17"/>
      <c r="K120" s="17"/>
    </row>
    <row r="121" ht="20.05" customHeight="1">
      <c r="A121" t="s" s="13">
        <v>707</v>
      </c>
      <c r="B121" t="s" s="14">
        <v>708</v>
      </c>
      <c r="C121" t="s" s="15">
        <v>709</v>
      </c>
      <c r="D121" t="s" s="15">
        <v>710</v>
      </c>
      <c r="E121" t="s" s="15">
        <v>711</v>
      </c>
      <c r="F121" t="s" s="15">
        <v>712</v>
      </c>
      <c r="G121" s="16">
        <v>4451912400</v>
      </c>
      <c r="H121" s="16">
        <f>100/B121</f>
        <v>0.924641684241485</v>
      </c>
      <c r="I121" s="17"/>
      <c r="J121" s="17"/>
      <c r="K121" s="17"/>
    </row>
    <row r="122" ht="20.05" customHeight="1">
      <c r="A122" t="s" s="13">
        <v>713</v>
      </c>
      <c r="B122" t="s" s="14">
        <v>714</v>
      </c>
      <c r="C122" t="s" s="15">
        <v>715</v>
      </c>
      <c r="D122" t="s" s="15">
        <v>716</v>
      </c>
      <c r="E122" t="s" s="15">
        <v>717</v>
      </c>
      <c r="F122" t="s" s="15">
        <v>718</v>
      </c>
      <c r="G122" s="16">
        <v>3899688500</v>
      </c>
      <c r="H122" s="16">
        <f>100/B122</f>
        <v>0.899280599800736</v>
      </c>
      <c r="I122" s="17"/>
      <c r="J122" s="17"/>
      <c r="K122" s="17"/>
    </row>
    <row r="123" ht="20.05" customHeight="1">
      <c r="A123" t="s" s="13">
        <v>719</v>
      </c>
      <c r="B123" t="s" s="14">
        <v>720</v>
      </c>
      <c r="C123" t="s" s="15">
        <v>721</v>
      </c>
      <c r="D123" t="s" s="15">
        <v>722</v>
      </c>
      <c r="E123" t="s" s="15">
        <v>723</v>
      </c>
      <c r="F123" t="s" s="15">
        <v>724</v>
      </c>
      <c r="G123" s="16">
        <v>3887089700</v>
      </c>
      <c r="H123" s="16">
        <f>100/B123</f>
        <v>0.84889641301622</v>
      </c>
      <c r="I123" s="16">
        <f>300/B123</f>
        <v>2.54668923904866</v>
      </c>
      <c r="J123" s="16">
        <f>600/B123</f>
        <v>5.09337847809732</v>
      </c>
      <c r="K123" s="16">
        <f>1200/B123</f>
        <v>10.1867569561946</v>
      </c>
    </row>
    <row r="124" ht="20.05" customHeight="1">
      <c r="A124" t="s" s="13">
        <v>725</v>
      </c>
      <c r="B124" t="s" s="14">
        <v>726</v>
      </c>
      <c r="C124" t="s" s="15">
        <v>727</v>
      </c>
      <c r="D124" t="s" s="15">
        <v>728</v>
      </c>
      <c r="E124" t="s" s="15">
        <v>729</v>
      </c>
      <c r="F124" t="s" s="15">
        <v>730</v>
      </c>
      <c r="G124" s="16">
        <v>7413878800</v>
      </c>
      <c r="H124" s="16">
        <f>100/B124</f>
        <v>0.837661270840876</v>
      </c>
      <c r="I124" s="17"/>
      <c r="J124" s="17"/>
      <c r="K124" s="17"/>
    </row>
    <row r="125" ht="20.05" customHeight="1">
      <c r="A125" t="s" s="13">
        <v>731</v>
      </c>
      <c r="B125" t="s" s="14">
        <v>732</v>
      </c>
      <c r="C125" t="s" s="15">
        <v>344</v>
      </c>
      <c r="D125" t="s" s="15">
        <v>733</v>
      </c>
      <c r="E125" t="s" s="15">
        <v>734</v>
      </c>
      <c r="F125" t="s" s="15">
        <v>735</v>
      </c>
      <c r="G125" s="16">
        <v>5706059600</v>
      </c>
      <c r="H125" s="16">
        <f>100/B125</f>
        <v>0.922934950123395</v>
      </c>
      <c r="I125" s="17"/>
      <c r="J125" s="17"/>
      <c r="K125" s="17"/>
    </row>
    <row r="126" ht="20.05" customHeight="1">
      <c r="A126" t="s" s="13">
        <v>736</v>
      </c>
      <c r="B126" t="s" s="14">
        <v>737</v>
      </c>
      <c r="C126" t="s" s="15">
        <v>738</v>
      </c>
      <c r="D126" t="s" s="15">
        <v>739</v>
      </c>
      <c r="E126" t="s" s="15">
        <v>740</v>
      </c>
      <c r="F126" t="s" s="15">
        <v>741</v>
      </c>
      <c r="G126" s="16">
        <v>4725402000</v>
      </c>
      <c r="H126" s="16">
        <f>100/B126</f>
        <v>0.969461929821388</v>
      </c>
      <c r="I126" s="16">
        <f>300/B126</f>
        <v>2.90838578946416</v>
      </c>
      <c r="J126" s="17"/>
      <c r="K126" s="17"/>
    </row>
    <row r="127" ht="20.05" customHeight="1">
      <c r="A127" t="s" s="13">
        <v>742</v>
      </c>
      <c r="B127" t="s" s="14">
        <v>743</v>
      </c>
      <c r="C127" t="s" s="15">
        <v>146</v>
      </c>
      <c r="D127" t="s" s="15">
        <v>744</v>
      </c>
      <c r="E127" t="s" s="15">
        <v>745</v>
      </c>
      <c r="F127" t="s" s="15">
        <v>746</v>
      </c>
      <c r="G127" s="16">
        <v>4541971600</v>
      </c>
      <c r="H127" s="16">
        <f>100/B127</f>
        <v>0.892936885310061</v>
      </c>
      <c r="I127" s="17"/>
      <c r="J127" s="17"/>
      <c r="K127" s="17"/>
    </row>
    <row r="128" ht="20.05" customHeight="1">
      <c r="A128" t="s" s="13">
        <v>747</v>
      </c>
      <c r="B128" t="s" s="14">
        <v>748</v>
      </c>
      <c r="C128" t="s" s="15">
        <v>749</v>
      </c>
      <c r="D128" t="s" s="15">
        <v>750</v>
      </c>
      <c r="E128" t="s" s="15">
        <v>751</v>
      </c>
      <c r="F128" t="s" s="15">
        <v>752</v>
      </c>
      <c r="G128" s="16">
        <v>4035642500</v>
      </c>
      <c r="H128" s="16">
        <f>100/B128</f>
        <v>0.936943663348346</v>
      </c>
      <c r="I128" s="17"/>
      <c r="J128" s="17"/>
      <c r="K128" s="17"/>
    </row>
    <row r="129" ht="20.05" customHeight="1">
      <c r="A129" t="s" s="13">
        <v>753</v>
      </c>
      <c r="B129" t="s" s="14">
        <v>754</v>
      </c>
      <c r="C129" t="s" s="15">
        <v>755</v>
      </c>
      <c r="D129" t="s" s="15">
        <v>146</v>
      </c>
      <c r="E129" t="s" s="15">
        <v>756</v>
      </c>
      <c r="F129" t="s" s="15">
        <v>757</v>
      </c>
      <c r="G129" s="16">
        <v>3767490800</v>
      </c>
      <c r="H129" s="16">
        <f>100/B129</f>
        <v>0.869640853459272</v>
      </c>
      <c r="I129" s="16">
        <f>300/B129</f>
        <v>2.60892256037782</v>
      </c>
      <c r="J129" s="16">
        <f>600/B129</f>
        <v>5.21784512075563</v>
      </c>
      <c r="K129" s="17"/>
    </row>
    <row r="130" ht="20.05" customHeight="1">
      <c r="A130" t="s" s="13">
        <v>758</v>
      </c>
      <c r="B130" t="s" s="14">
        <v>759</v>
      </c>
      <c r="C130" t="s" s="15">
        <v>760</v>
      </c>
      <c r="D130" t="s" s="15">
        <v>761</v>
      </c>
      <c r="E130" t="s" s="15">
        <v>756</v>
      </c>
      <c r="F130" t="s" s="15">
        <v>757</v>
      </c>
      <c r="G130" s="16">
        <v>3983708900</v>
      </c>
      <c r="H130" s="16">
        <f>100/B130</f>
        <v>0.83984210968338</v>
      </c>
      <c r="I130" s="17"/>
      <c r="J130" s="17"/>
      <c r="K130" s="17"/>
    </row>
    <row r="131" ht="20.05" customHeight="1">
      <c r="A131" t="s" s="13">
        <v>762</v>
      </c>
      <c r="B131" t="s" s="14">
        <v>763</v>
      </c>
      <c r="C131" t="s" s="15">
        <v>101</v>
      </c>
      <c r="D131" t="s" s="15">
        <v>764</v>
      </c>
      <c r="E131" t="s" s="15">
        <v>765</v>
      </c>
      <c r="F131" t="s" s="15">
        <v>766</v>
      </c>
      <c r="G131" s="16">
        <v>2722749900</v>
      </c>
      <c r="H131" s="16">
        <f>100/B131</f>
        <v>0.831946776171717</v>
      </c>
      <c r="I131" s="17"/>
      <c r="J131" s="17"/>
      <c r="K131" s="17"/>
    </row>
    <row r="132" ht="20.05" customHeight="1">
      <c r="A132" t="s" s="13">
        <v>767</v>
      </c>
      <c r="B132" t="s" s="14">
        <v>768</v>
      </c>
      <c r="C132" t="s" s="15">
        <v>769</v>
      </c>
      <c r="D132" t="s" s="15">
        <v>770</v>
      </c>
      <c r="E132" t="s" s="15">
        <v>771</v>
      </c>
      <c r="F132" t="s" s="15">
        <v>772</v>
      </c>
      <c r="G132" s="16">
        <v>2860314700</v>
      </c>
      <c r="H132" s="16">
        <f>100/B132</f>
        <v>0.78920369970171</v>
      </c>
      <c r="I132" s="16">
        <f>300/B132</f>
        <v>2.36761109910513</v>
      </c>
      <c r="J132" s="17"/>
      <c r="K132" s="17"/>
    </row>
    <row r="133" ht="20.05" customHeight="1">
      <c r="A133" t="s" s="13">
        <v>773</v>
      </c>
      <c r="B133" t="s" s="14">
        <v>774</v>
      </c>
      <c r="C133" t="s" s="15">
        <v>775</v>
      </c>
      <c r="D133" t="s" s="15">
        <v>776</v>
      </c>
      <c r="E133" t="s" s="15">
        <v>777</v>
      </c>
      <c r="F133" t="s" s="15">
        <v>778</v>
      </c>
      <c r="G133" s="16">
        <v>2820073500</v>
      </c>
      <c r="H133" s="16">
        <f>100/B133</f>
        <v>0.772439321743587</v>
      </c>
      <c r="I133" s="17"/>
      <c r="J133" s="17"/>
      <c r="K133" s="17"/>
    </row>
    <row r="134" ht="20.05" customHeight="1">
      <c r="A134" t="s" s="13">
        <v>779</v>
      </c>
      <c r="B134" t="s" s="14">
        <v>780</v>
      </c>
      <c r="C134" t="s" s="15">
        <v>781</v>
      </c>
      <c r="D134" t="s" s="15">
        <v>782</v>
      </c>
      <c r="E134" t="s" s="15">
        <v>783</v>
      </c>
      <c r="F134" t="s" s="15">
        <v>784</v>
      </c>
      <c r="G134" s="16">
        <v>4787459400</v>
      </c>
      <c r="H134" s="16">
        <f>100/B134</f>
        <v>0.748671069546324</v>
      </c>
      <c r="I134" s="17"/>
      <c r="J134" s="17"/>
      <c r="K134" s="17"/>
    </row>
    <row r="135" ht="20.05" customHeight="1">
      <c r="A135" t="s" s="13">
        <v>785</v>
      </c>
      <c r="B135" t="s" s="14">
        <v>786</v>
      </c>
      <c r="C135" t="s" s="15">
        <v>787</v>
      </c>
      <c r="D135" t="s" s="15">
        <v>788</v>
      </c>
      <c r="E135" t="s" s="15">
        <v>789</v>
      </c>
      <c r="F135" t="s" s="15">
        <v>790</v>
      </c>
      <c r="G135" s="16">
        <v>2812718500</v>
      </c>
      <c r="H135" s="16">
        <f>100/B135</f>
        <v>0.749568975352103</v>
      </c>
      <c r="I135" s="16">
        <f>300/B135</f>
        <v>2.24870692605631</v>
      </c>
      <c r="J135" s="16">
        <f>600/B135</f>
        <v>4.49741385211262</v>
      </c>
      <c r="K135" s="16">
        <f>1200/B135</f>
        <v>8.994827704225241</v>
      </c>
    </row>
    <row r="136" ht="20.05" customHeight="1">
      <c r="A136" t="s" s="13">
        <v>791</v>
      </c>
      <c r="B136" t="s" s="14">
        <v>792</v>
      </c>
      <c r="C136" t="s" s="15">
        <v>793</v>
      </c>
      <c r="D136" t="s" s="15">
        <v>794</v>
      </c>
      <c r="E136" t="s" s="15">
        <v>795</v>
      </c>
      <c r="F136" t="s" s="15">
        <v>796</v>
      </c>
      <c r="G136" s="16">
        <v>3337607300</v>
      </c>
      <c r="H136" s="16">
        <f>100/B136</f>
        <v>0.729554205100464</v>
      </c>
      <c r="I136" s="17"/>
      <c r="J136" s="17"/>
      <c r="K136" s="17"/>
    </row>
    <row r="137" ht="20.05" customHeight="1">
      <c r="A137" t="s" s="13">
        <v>797</v>
      </c>
      <c r="B137" t="s" s="14">
        <v>798</v>
      </c>
      <c r="C137" t="s" s="15">
        <v>799</v>
      </c>
      <c r="D137" t="s" s="15">
        <v>800</v>
      </c>
      <c r="E137" t="s" s="15">
        <v>579</v>
      </c>
      <c r="F137" t="s" s="15">
        <v>801</v>
      </c>
      <c r="G137" s="16">
        <v>4710433400</v>
      </c>
      <c r="H137" s="16">
        <f>100/B137</f>
        <v>0.743439177140702</v>
      </c>
      <c r="I137" s="17"/>
      <c r="J137" s="17"/>
      <c r="K137" s="17"/>
    </row>
    <row r="138" ht="20.05" customHeight="1">
      <c r="A138" t="s" s="13">
        <v>802</v>
      </c>
      <c r="B138" t="s" s="14">
        <v>96</v>
      </c>
      <c r="C138" t="s" s="15">
        <v>803</v>
      </c>
      <c r="D138" t="s" s="15">
        <v>804</v>
      </c>
      <c r="E138" t="s" s="15">
        <v>805</v>
      </c>
      <c r="F138" t="s" s="15">
        <v>806</v>
      </c>
      <c r="G138" s="16">
        <v>3840768000</v>
      </c>
      <c r="H138" s="16">
        <f>100/B138</f>
        <v>0.757059603514561</v>
      </c>
      <c r="I138" s="16">
        <f>300/B138</f>
        <v>2.27117881054368</v>
      </c>
      <c r="J138" s="17"/>
      <c r="K138" s="17"/>
    </row>
    <row r="139" ht="20.05" customHeight="1">
      <c r="A139" t="s" s="13">
        <v>807</v>
      </c>
      <c r="B139" t="s" s="14">
        <v>808</v>
      </c>
      <c r="C139" t="s" s="15">
        <v>809</v>
      </c>
      <c r="D139" t="s" s="15">
        <v>740</v>
      </c>
      <c r="E139" t="s" s="15">
        <v>810</v>
      </c>
      <c r="F139" t="s" s="15">
        <v>811</v>
      </c>
      <c r="G139" s="16">
        <v>9050451800</v>
      </c>
      <c r="H139" s="16">
        <f>100/B139</f>
        <v>0.764292288727982</v>
      </c>
      <c r="I139" s="17"/>
      <c r="J139" s="17"/>
      <c r="K139" s="17"/>
    </row>
    <row r="140" ht="20.05" customHeight="1">
      <c r="A140" t="s" s="13">
        <v>812</v>
      </c>
      <c r="B140" t="s" s="14">
        <v>813</v>
      </c>
      <c r="C140" t="s" s="15">
        <v>814</v>
      </c>
      <c r="D140" t="s" s="15">
        <v>815</v>
      </c>
      <c r="E140" t="s" s="15">
        <v>816</v>
      </c>
      <c r="F140" t="s" s="15">
        <v>817</v>
      </c>
      <c r="G140" s="16">
        <v>6188283200</v>
      </c>
      <c r="H140" s="16">
        <f>100/B140</f>
        <v>0.81772834395512</v>
      </c>
      <c r="I140" s="17"/>
      <c r="J140" s="17"/>
      <c r="K140" s="17"/>
    </row>
    <row r="141" ht="20.05" customHeight="1">
      <c r="A141" t="s" s="13">
        <v>818</v>
      </c>
      <c r="B141" t="s" s="14">
        <v>819</v>
      </c>
      <c r="C141" t="s" s="15">
        <v>820</v>
      </c>
      <c r="D141" t="s" s="15">
        <v>821</v>
      </c>
      <c r="E141" t="s" s="15">
        <v>822</v>
      </c>
      <c r="F141" t="s" s="15">
        <v>823</v>
      </c>
      <c r="G141" s="16">
        <v>5721102000</v>
      </c>
      <c r="H141" s="16">
        <f>100/B141</f>
        <v>0.888967924063791</v>
      </c>
      <c r="I141" s="16">
        <f>300/B141</f>
        <v>2.66690377219137</v>
      </c>
      <c r="J141" s="16">
        <f>600/B141</f>
        <v>5.33380754438275</v>
      </c>
      <c r="K141" s="17"/>
    </row>
    <row r="142" ht="20.05" customHeight="1">
      <c r="A142" t="s" s="13">
        <v>824</v>
      </c>
      <c r="B142" t="s" s="14">
        <v>825</v>
      </c>
      <c r="C142" t="s" s="15">
        <v>446</v>
      </c>
      <c r="D142" t="s" s="15">
        <v>826</v>
      </c>
      <c r="E142" t="s" s="15">
        <v>827</v>
      </c>
      <c r="F142" t="s" s="15">
        <v>828</v>
      </c>
      <c r="G142" s="16">
        <v>5013586000</v>
      </c>
      <c r="H142" s="16">
        <f>100/B142</f>
        <v>0.8194706286935231</v>
      </c>
      <c r="I142" s="17"/>
      <c r="J142" s="17"/>
      <c r="K142" s="17"/>
    </row>
    <row r="143" ht="20.05" customHeight="1">
      <c r="A143" t="s" s="13">
        <v>829</v>
      </c>
      <c r="B143" t="s" s="14">
        <v>830</v>
      </c>
      <c r="C143" t="s" s="15">
        <v>831</v>
      </c>
      <c r="D143" t="s" s="15">
        <v>832</v>
      </c>
      <c r="E143" t="s" s="15">
        <v>822</v>
      </c>
      <c r="F143" t="s" s="15">
        <v>823</v>
      </c>
      <c r="G143" s="16">
        <v>3848636100</v>
      </c>
      <c r="H143" s="16">
        <f>100/B143</f>
        <v>0.800961166214836</v>
      </c>
      <c r="I143" s="17"/>
      <c r="J143" s="17"/>
      <c r="K143" s="17"/>
    </row>
    <row r="144" ht="20.05" customHeight="1">
      <c r="A144" t="s" s="13">
        <v>833</v>
      </c>
      <c r="B144" t="s" s="14">
        <v>834</v>
      </c>
      <c r="C144" t="s" s="15">
        <v>835</v>
      </c>
      <c r="D144" t="s" s="15">
        <v>836</v>
      </c>
      <c r="E144" t="s" s="15">
        <v>837</v>
      </c>
      <c r="F144" t="s" s="15">
        <v>838</v>
      </c>
      <c r="G144" s="16">
        <v>2883821400</v>
      </c>
      <c r="H144" s="16">
        <f>100/B144</f>
        <v>0.78271758323861</v>
      </c>
      <c r="I144" s="16">
        <f>300/B144</f>
        <v>2.34815274971583</v>
      </c>
      <c r="J144" s="17"/>
      <c r="K144" s="17"/>
    </row>
    <row r="145" ht="20.05" customHeight="1">
      <c r="A145" t="s" s="13">
        <v>839</v>
      </c>
      <c r="B145" t="s" s="14">
        <v>840</v>
      </c>
      <c r="C145" t="s" s="15">
        <v>841</v>
      </c>
      <c r="D145" t="s" s="15">
        <v>842</v>
      </c>
      <c r="E145" t="s" s="15">
        <v>74</v>
      </c>
      <c r="F145" t="s" s="15">
        <v>843</v>
      </c>
      <c r="G145" s="16">
        <v>2894582000</v>
      </c>
      <c r="H145" s="16">
        <f>100/B145</f>
        <v>0.755915075148579</v>
      </c>
      <c r="I145" s="17"/>
      <c r="J145" s="17"/>
      <c r="K145" s="17"/>
    </row>
    <row r="146" ht="20.05" customHeight="1">
      <c r="A146" t="s" s="13">
        <v>844</v>
      </c>
      <c r="B146" t="s" s="14">
        <v>845</v>
      </c>
      <c r="C146" t="s" s="15">
        <v>846</v>
      </c>
      <c r="D146" t="s" s="15">
        <v>847</v>
      </c>
      <c r="E146" t="s" s="15">
        <v>848</v>
      </c>
      <c r="F146" t="s" s="15">
        <v>849</v>
      </c>
      <c r="G146" s="16">
        <v>3057516200</v>
      </c>
      <c r="H146" s="16">
        <f>100/B146</f>
        <v>0.7282790871499391</v>
      </c>
      <c r="I146" s="17"/>
      <c r="J146" s="17"/>
      <c r="K146" s="17"/>
    </row>
    <row r="147" ht="20.05" customHeight="1">
      <c r="A147" t="s" s="13">
        <v>850</v>
      </c>
      <c r="B147" t="s" s="14">
        <v>851</v>
      </c>
      <c r="C147" t="s" s="15">
        <v>852</v>
      </c>
      <c r="D147" t="s" s="15">
        <v>853</v>
      </c>
      <c r="E147" t="s" s="15">
        <v>854</v>
      </c>
      <c r="F147" t="s" s="15">
        <v>855</v>
      </c>
      <c r="G147" s="16">
        <v>3035644100</v>
      </c>
      <c r="H147" s="16">
        <f>100/B147</f>
        <v>0.711035272404972</v>
      </c>
      <c r="I147" s="16">
        <f>300/B147</f>
        <v>2.13310581721492</v>
      </c>
      <c r="J147" s="16">
        <f>600/B147</f>
        <v>4.26621163442983</v>
      </c>
      <c r="K147" s="16">
        <f>1200/B147</f>
        <v>8.53242326885966</v>
      </c>
    </row>
    <row r="148" ht="20.05" customHeight="1">
      <c r="A148" t="s" s="13">
        <v>856</v>
      </c>
      <c r="B148" t="s" s="14">
        <v>857</v>
      </c>
      <c r="C148" t="s" s="15">
        <v>858</v>
      </c>
      <c r="D148" t="s" s="15">
        <v>859</v>
      </c>
      <c r="E148" t="s" s="15">
        <v>439</v>
      </c>
      <c r="F148" t="s" s="15">
        <v>860</v>
      </c>
      <c r="G148" s="16">
        <v>4004156100</v>
      </c>
      <c r="H148" s="16">
        <f>100/B148</f>
        <v>0.715358788236008</v>
      </c>
      <c r="I148" s="17"/>
      <c r="J148" s="17"/>
      <c r="K148" s="17"/>
    </row>
    <row r="149" ht="20.05" customHeight="1">
      <c r="A149" t="s" s="13">
        <v>861</v>
      </c>
      <c r="B149" t="s" s="14">
        <v>862</v>
      </c>
      <c r="C149" t="s" s="15">
        <v>863</v>
      </c>
      <c r="D149" t="s" s="15">
        <v>864</v>
      </c>
      <c r="E149" t="s" s="15">
        <v>865</v>
      </c>
      <c r="F149" t="s" s="15">
        <v>866</v>
      </c>
      <c r="G149" s="16">
        <v>3644886200</v>
      </c>
      <c r="H149" s="16">
        <f>100/B149</f>
        <v>0.772737786176098</v>
      </c>
      <c r="I149" s="17"/>
      <c r="J149" s="17"/>
      <c r="K149" s="17"/>
    </row>
    <row r="150" ht="20.05" customHeight="1">
      <c r="A150" t="s" s="13">
        <v>867</v>
      </c>
      <c r="B150" t="s" s="14">
        <v>868</v>
      </c>
      <c r="C150" t="s" s="15">
        <v>505</v>
      </c>
      <c r="D150" t="s" s="15">
        <v>869</v>
      </c>
      <c r="E150" t="s" s="15">
        <v>870</v>
      </c>
      <c r="F150" t="s" s="15">
        <v>871</v>
      </c>
      <c r="G150" s="16">
        <v>2864743300</v>
      </c>
      <c r="H150" s="16">
        <f>100/B150</f>
        <v>0.73270811057175</v>
      </c>
      <c r="I150" s="16">
        <f>300/B150</f>
        <v>2.19812433171525</v>
      </c>
      <c r="J150" s="17"/>
      <c r="K150" s="17"/>
    </row>
    <row r="151" ht="20.05" customHeight="1">
      <c r="A151" t="s" s="13">
        <v>872</v>
      </c>
      <c r="B151" t="s" s="14">
        <v>72</v>
      </c>
      <c r="C151" t="s" s="15">
        <v>873</v>
      </c>
      <c r="D151" t="s" s="15">
        <v>874</v>
      </c>
      <c r="E151" t="s" s="15">
        <v>485</v>
      </c>
      <c r="F151" t="s" s="15">
        <v>875</v>
      </c>
      <c r="G151" s="16">
        <v>2413590900</v>
      </c>
      <c r="H151" s="16">
        <f>100/B151</f>
        <v>0.720980549119983</v>
      </c>
      <c r="I151" s="17"/>
      <c r="J151" s="17"/>
      <c r="K151" s="17"/>
    </row>
    <row r="152" ht="20.05" customHeight="1">
      <c r="A152" t="s" s="13">
        <v>876</v>
      </c>
      <c r="B152" t="s" s="14">
        <v>877</v>
      </c>
      <c r="C152" t="s" s="15">
        <v>878</v>
      </c>
      <c r="D152" t="s" s="15">
        <v>879</v>
      </c>
      <c r="E152" t="s" s="15">
        <v>880</v>
      </c>
      <c r="F152" t="s" s="15">
        <v>881</v>
      </c>
      <c r="G152" s="16">
        <v>2391233500</v>
      </c>
      <c r="H152" s="16">
        <f>100/B152</f>
        <v>0.709018753283687</v>
      </c>
      <c r="I152" s="17"/>
      <c r="J152" s="17"/>
      <c r="K152" s="17"/>
    </row>
    <row r="153" ht="20.05" customHeight="1">
      <c r="A153" t="s" s="13">
        <v>882</v>
      </c>
      <c r="B153" t="s" s="14">
        <v>883</v>
      </c>
      <c r="C153" t="s" s="15">
        <v>884</v>
      </c>
      <c r="D153" t="s" s="15">
        <v>885</v>
      </c>
      <c r="E153" t="s" s="15">
        <v>886</v>
      </c>
      <c r="F153" t="s" s="15">
        <v>887</v>
      </c>
      <c r="G153" s="16">
        <v>2719915500</v>
      </c>
      <c r="H153" s="16">
        <f>100/B153</f>
        <v>0.69194573230153</v>
      </c>
      <c r="I153" s="16">
        <f>300/B153</f>
        <v>2.07583719690459</v>
      </c>
      <c r="J153" s="16">
        <f>600/B153</f>
        <v>4.15167439380918</v>
      </c>
      <c r="K153" s="17"/>
    </row>
    <row r="154" ht="20.05" customHeight="1">
      <c r="A154" t="s" s="13">
        <v>888</v>
      </c>
      <c r="B154" t="s" s="14">
        <v>889</v>
      </c>
      <c r="C154" t="s" s="15">
        <v>890</v>
      </c>
      <c r="D154" t="s" s="15">
        <v>891</v>
      </c>
      <c r="E154" t="s" s="15">
        <v>892</v>
      </c>
      <c r="F154" t="s" s="15">
        <v>893</v>
      </c>
      <c r="G154" s="16">
        <v>3032769100</v>
      </c>
      <c r="H154" s="16">
        <f>100/B154</f>
        <v>0.705965437598254</v>
      </c>
      <c r="I154" s="17"/>
      <c r="J154" s="17"/>
      <c r="K154" s="17"/>
    </row>
    <row r="155" ht="20.05" customHeight="1">
      <c r="A155" t="s" s="13">
        <v>894</v>
      </c>
      <c r="B155" t="s" s="14">
        <v>895</v>
      </c>
      <c r="C155" t="s" s="15">
        <v>896</v>
      </c>
      <c r="D155" t="s" s="15">
        <v>897</v>
      </c>
      <c r="E155" t="s" s="15">
        <v>898</v>
      </c>
      <c r="F155" t="s" s="15">
        <v>899</v>
      </c>
      <c r="G155" s="16">
        <v>2889875900</v>
      </c>
      <c r="H155" s="16">
        <f>100/B155</f>
        <v>0.700280097333051</v>
      </c>
      <c r="I155" s="17"/>
      <c r="J155" s="17"/>
      <c r="K155" s="17"/>
    </row>
    <row r="156" ht="20.05" customHeight="1">
      <c r="A156" t="s" s="13">
        <v>900</v>
      </c>
      <c r="B156" t="s" s="14">
        <v>901</v>
      </c>
      <c r="C156" t="s" s="15">
        <v>902</v>
      </c>
      <c r="D156" t="s" s="15">
        <v>903</v>
      </c>
      <c r="E156" t="s" s="15">
        <v>904</v>
      </c>
      <c r="F156" t="s" s="15">
        <v>905</v>
      </c>
      <c r="G156" s="16">
        <v>2587140200</v>
      </c>
      <c r="H156" s="16">
        <f>100/B156</f>
        <v>0.6891323775816111</v>
      </c>
      <c r="I156" s="16">
        <f>300/B156</f>
        <v>2.06739713274483</v>
      </c>
      <c r="J156" s="17"/>
      <c r="K156" s="17"/>
    </row>
    <row r="157" ht="20.05" customHeight="1">
      <c r="A157" t="s" s="13">
        <v>906</v>
      </c>
      <c r="B157" t="s" s="14">
        <v>907</v>
      </c>
      <c r="C157" t="s" s="15">
        <v>908</v>
      </c>
      <c r="D157" t="s" s="15">
        <v>909</v>
      </c>
      <c r="E157" t="s" s="15">
        <v>910</v>
      </c>
      <c r="F157" t="s" s="15">
        <v>911</v>
      </c>
      <c r="G157" s="16">
        <v>2581459300</v>
      </c>
      <c r="H157" s="16">
        <f>100/B157</f>
        <v>0.663790268720489</v>
      </c>
      <c r="I157" s="17"/>
      <c r="J157" s="17"/>
      <c r="K157" s="17"/>
    </row>
    <row r="158" ht="20.05" customHeight="1">
      <c r="A158" t="s" s="13">
        <v>912</v>
      </c>
      <c r="B158" t="s" s="14">
        <v>913</v>
      </c>
      <c r="C158" t="s" s="15">
        <v>914</v>
      </c>
      <c r="D158" t="s" s="15">
        <v>915</v>
      </c>
      <c r="E158" t="s" s="15">
        <v>916</v>
      </c>
      <c r="F158" t="s" s="15">
        <v>917</v>
      </c>
      <c r="G158" s="16">
        <v>2330972300</v>
      </c>
      <c r="H158" s="16">
        <f>100/B158</f>
        <v>0.6618571887446471</v>
      </c>
      <c r="I158" s="17"/>
      <c r="J158" s="17"/>
      <c r="K158" s="17"/>
    </row>
    <row r="159" ht="20.05" customHeight="1">
      <c r="A159" s="18"/>
      <c r="B159" s="19"/>
      <c r="C159" s="17"/>
      <c r="D159" s="17"/>
      <c r="E159" s="17"/>
      <c r="F159" s="17"/>
      <c r="G159" s="17"/>
      <c r="H159" s="17"/>
      <c r="I159" s="17"/>
      <c r="J159" s="17"/>
      <c r="K159" s="17"/>
    </row>
    <row r="160" ht="20.05" customHeight="1">
      <c r="A160" t="s" s="13">
        <v>918</v>
      </c>
      <c r="B160" s="19"/>
      <c r="C160" s="17"/>
      <c r="D160" s="17"/>
      <c r="E160" s="17"/>
      <c r="F160" s="17"/>
      <c r="G160" s="17"/>
      <c r="H160" s="16">
        <f>SUM(H3:H158)</f>
        <v>132.403824213295</v>
      </c>
      <c r="I160" s="16">
        <f>SUM(I3:I158)</f>
        <v>132.930491148931</v>
      </c>
      <c r="J160" s="16">
        <f>SUM(J3:J158)</f>
        <v>134.213050323645</v>
      </c>
      <c r="K160" s="16">
        <f>SUM(K3:K158)</f>
        <v>133.264378622131</v>
      </c>
    </row>
    <row r="161" ht="20.05" customHeight="1">
      <c r="A161" s="18"/>
      <c r="B161" s="19"/>
      <c r="C161" s="17"/>
      <c r="D161" s="17"/>
      <c r="E161" s="17"/>
      <c r="F161" s="17"/>
      <c r="G161" s="17"/>
      <c r="H161" s="17"/>
      <c r="I161" s="17"/>
      <c r="J161" s="17"/>
      <c r="K161" s="17"/>
    </row>
    <row r="162" ht="20.05" customHeight="1">
      <c r="A162" t="s" s="13">
        <v>919</v>
      </c>
      <c r="B162" s="19"/>
      <c r="C162" s="17"/>
      <c r="D162" s="17"/>
      <c r="E162" s="17"/>
      <c r="F162" s="17"/>
      <c r="G162" s="17"/>
      <c r="H162" s="16">
        <v>13</v>
      </c>
      <c r="I162" s="16">
        <v>13</v>
      </c>
      <c r="J162" s="16">
        <v>13</v>
      </c>
      <c r="K162" s="16">
        <v>13</v>
      </c>
    </row>
    <row r="163" ht="20.05" customHeight="1">
      <c r="A163" t="s" s="13">
        <v>920</v>
      </c>
      <c r="B163" s="19"/>
      <c r="C163" s="17"/>
      <c r="D163" s="17"/>
      <c r="E163" s="17"/>
      <c r="F163" s="17"/>
      <c r="G163" s="17"/>
      <c r="H163" s="16">
        <f t="shared" si="251" ref="H163:K163">13*12*100</f>
        <v>15600</v>
      </c>
      <c r="I163" s="16">
        <f t="shared" si="251"/>
        <v>15600</v>
      </c>
      <c r="J163" s="16">
        <f t="shared" si="251"/>
        <v>15600</v>
      </c>
      <c r="K163" s="16">
        <f t="shared" si="251"/>
        <v>15600</v>
      </c>
    </row>
    <row r="164" ht="20.05" customHeight="1">
      <c r="A164" t="s" s="13">
        <v>921</v>
      </c>
      <c r="B164" s="19"/>
      <c r="C164" s="17"/>
      <c r="D164" s="17"/>
      <c r="E164" s="17"/>
      <c r="F164" s="17"/>
      <c r="G164" s="17"/>
      <c r="H164" s="20">
        <f>H160*$B$158</f>
        <v>20004.8932707714</v>
      </c>
      <c r="I164" s="20">
        <f>I160*$B$158</f>
        <v>20084.46737597</v>
      </c>
      <c r="J164" s="20">
        <f>J160*$B$158</f>
        <v>20278.2492365473</v>
      </c>
      <c r="K164" s="20">
        <f>K160*$B$158</f>
        <v>20134.9144329603</v>
      </c>
    </row>
    <row r="165" ht="20.05" customHeight="1">
      <c r="A165" s="18"/>
      <c r="B165" s="19"/>
      <c r="C165" s="17"/>
      <c r="D165" s="17"/>
      <c r="E165" s="17"/>
      <c r="F165" s="17"/>
      <c r="G165" s="17"/>
      <c r="H165" s="17"/>
      <c r="I165" s="17"/>
      <c r="J165" s="17"/>
      <c r="K165" s="17"/>
    </row>
    <row r="166" ht="20.05" customHeight="1">
      <c r="A166" t="s" s="13">
        <v>922</v>
      </c>
      <c r="B166" s="19"/>
      <c r="C166" s="17"/>
      <c r="D166" s="17"/>
      <c r="E166" s="17"/>
      <c r="F166" s="17"/>
      <c r="G166" s="17"/>
      <c r="H166" s="21">
        <f>(H164/H163)^(1/H162)-1</f>
        <v>0.0193154048296762</v>
      </c>
      <c r="I166" s="21">
        <f>(I164/I163)^(1/I162)-1</f>
        <v>0.0196267231994205</v>
      </c>
      <c r="J166" s="21">
        <f>(J164/J163)^(1/J162)-1</f>
        <v>0.0203801209547414</v>
      </c>
      <c r="K166" s="21">
        <f>(K164/K163)^(1/K162)-1</f>
        <v>0.0198234984290724</v>
      </c>
    </row>
  </sheetData>
  <mergeCells count="1">
    <mergeCell ref="A1:K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sheetPr>
    <pageSetUpPr fitToPage="1"/>
  </sheetPr>
  <dimension ref="A2:E11"/>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16.3516" style="22" customWidth="1"/>
    <col min="2" max="2" width="30.6172" style="22" customWidth="1"/>
    <col min="3" max="5" width="16.3516" style="22" customWidth="1"/>
    <col min="6" max="16384" width="16.3516" style="22" customWidth="1"/>
  </cols>
  <sheetData>
    <row r="1" ht="27.65" customHeight="1">
      <c r="A1" t="s" s="7">
        <v>924</v>
      </c>
      <c r="B1" s="7"/>
      <c r="C1" s="7"/>
      <c r="D1" s="7"/>
      <c r="E1" s="7"/>
    </row>
    <row r="2" ht="20.25" customHeight="1">
      <c r="A2" s="23"/>
      <c r="B2" s="23"/>
      <c r="C2" s="23"/>
      <c r="D2" s="23"/>
      <c r="E2" s="23"/>
    </row>
    <row r="3" ht="20.25" customHeight="1">
      <c r="A3" s="24"/>
      <c r="B3" s="25"/>
      <c r="C3" s="26"/>
      <c r="D3" s="26"/>
      <c r="E3" s="26"/>
    </row>
    <row r="4" ht="32.05" customHeight="1">
      <c r="A4" s="27"/>
      <c r="B4" t="s" s="28">
        <v>926</v>
      </c>
      <c r="C4" s="29"/>
      <c r="D4" s="29"/>
      <c r="E4" s="29"/>
    </row>
    <row r="5" ht="32.05" customHeight="1">
      <c r="A5" s="27"/>
      <c r="B5" t="s" s="28">
        <v>927</v>
      </c>
      <c r="C5" s="29"/>
      <c r="D5" s="29"/>
      <c r="E5" s="29"/>
    </row>
    <row r="6" ht="20.05" customHeight="1">
      <c r="A6" s="27"/>
      <c r="B6" s="30"/>
      <c r="C6" s="29"/>
      <c r="D6" s="29"/>
      <c r="E6" s="29"/>
    </row>
    <row r="7" ht="20.05" customHeight="1">
      <c r="A7" s="27"/>
      <c r="B7" s="30"/>
      <c r="C7" s="29"/>
      <c r="D7" s="29"/>
      <c r="E7" s="29"/>
    </row>
    <row r="8" ht="20.05" customHeight="1">
      <c r="A8" s="27"/>
      <c r="B8" s="30"/>
      <c r="C8" s="29"/>
      <c r="D8" s="29"/>
      <c r="E8" s="29"/>
    </row>
    <row r="9" ht="20.05" customHeight="1">
      <c r="A9" s="27"/>
      <c r="B9" s="30"/>
      <c r="C9" s="29"/>
      <c r="D9" s="29"/>
      <c r="E9" s="29"/>
    </row>
    <row r="10" ht="20.05" customHeight="1">
      <c r="A10" s="27"/>
      <c r="B10" s="30"/>
      <c r="C10" s="29"/>
      <c r="D10" s="29"/>
      <c r="E10" s="29"/>
    </row>
    <row r="11" ht="20.05" customHeight="1">
      <c r="A11" s="27"/>
      <c r="B11" s="30"/>
      <c r="C11" s="29"/>
      <c r="D11" s="29"/>
      <c r="E11" s="29"/>
    </row>
  </sheetData>
  <mergeCells count="1">
    <mergeCell ref="A1:E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sheetPr>
    <pageSetUpPr fitToPage="1"/>
  </sheetPr>
  <dimension ref="A2:H166"/>
  <sheetViews>
    <sheetView workbookViewId="0" showGridLines="0" defaultGridColor="1"/>
  </sheetViews>
  <sheetFormatPr defaultColWidth="8.33333" defaultRowHeight="19.9" customHeight="1" outlineLevelRow="0" outlineLevelCol="0"/>
  <cols>
    <col min="1" max="1" width="22.625" style="31" customWidth="1"/>
    <col min="2" max="6" width="10.3516" style="31" customWidth="1"/>
    <col min="7" max="7" width="10.6719" style="31" customWidth="1"/>
    <col min="8" max="8" width="23.8359" style="31" customWidth="1"/>
    <col min="9" max="16384" width="8.35156" style="31" customWidth="1"/>
  </cols>
  <sheetData>
    <row r="1" ht="27.65" customHeight="1">
      <c r="A1" t="s" s="7">
        <v>5</v>
      </c>
      <c r="B1" s="7"/>
      <c r="C1" s="7"/>
      <c r="D1" s="7"/>
      <c r="E1" s="7"/>
      <c r="F1" s="7"/>
      <c r="G1" s="7"/>
      <c r="H1" s="7"/>
    </row>
    <row r="2" ht="20.25" customHeight="1">
      <c r="A2" t="s" s="8">
        <v>7</v>
      </c>
      <c r="B2" t="s" s="8">
        <v>8</v>
      </c>
      <c r="C2" t="s" s="8">
        <v>9</v>
      </c>
      <c r="D2" t="s" s="8">
        <v>10</v>
      </c>
      <c r="E2" t="s" s="8">
        <v>11</v>
      </c>
      <c r="F2" t="s" s="8">
        <v>12</v>
      </c>
      <c r="G2" t="s" s="8">
        <v>13</v>
      </c>
      <c r="H2" t="s" s="8">
        <v>14</v>
      </c>
    </row>
    <row r="3" ht="20.25" customHeight="1">
      <c r="A3" t="s" s="9">
        <v>18</v>
      </c>
      <c r="B3" t="s" s="10">
        <v>19</v>
      </c>
      <c r="C3" t="s" s="11">
        <v>20</v>
      </c>
      <c r="D3" t="s" s="11">
        <v>21</v>
      </c>
      <c r="E3" t="s" s="11">
        <v>22</v>
      </c>
      <c r="F3" t="s" s="11">
        <v>23</v>
      </c>
      <c r="G3" s="12">
        <v>229246200</v>
      </c>
      <c r="H3" s="12">
        <f>100/B3</f>
        <v>0.666111573688593</v>
      </c>
    </row>
    <row r="4" ht="20.05" customHeight="1">
      <c r="A4" t="s" s="13">
        <v>24</v>
      </c>
      <c r="B4" t="s" s="14">
        <v>25</v>
      </c>
      <c r="C4" t="s" s="15">
        <v>26</v>
      </c>
      <c r="D4" t="s" s="15">
        <v>27</v>
      </c>
      <c r="E4" t="s" s="15">
        <v>28</v>
      </c>
      <c r="F4" t="s" s="15">
        <v>29</v>
      </c>
      <c r="G4" s="16">
        <v>161024000</v>
      </c>
      <c r="H4" s="16">
        <f>100/B4</f>
        <v>0.682302771855011</v>
      </c>
    </row>
    <row r="5" ht="20.05" customHeight="1">
      <c r="A5" t="s" s="13">
        <v>30</v>
      </c>
      <c r="B5" t="s" s="14">
        <v>31</v>
      </c>
      <c r="C5" t="s" s="15">
        <v>32</v>
      </c>
      <c r="D5" t="s" s="15">
        <v>33</v>
      </c>
      <c r="E5" t="s" s="15">
        <v>34</v>
      </c>
      <c r="F5" t="s" s="15">
        <v>35</v>
      </c>
      <c r="G5" s="16">
        <v>127146000</v>
      </c>
      <c r="H5" s="16">
        <f>100/B5</f>
        <v>0.695954762940409</v>
      </c>
    </row>
    <row r="6" ht="20.05" customHeight="1">
      <c r="A6" t="s" s="13">
        <v>36</v>
      </c>
      <c r="B6" t="s" s="14">
        <v>37</v>
      </c>
      <c r="C6" t="s" s="15">
        <v>38</v>
      </c>
      <c r="D6" t="s" s="15">
        <v>39</v>
      </c>
      <c r="E6" t="s" s="15">
        <v>33</v>
      </c>
      <c r="F6" t="s" s="15">
        <v>40</v>
      </c>
      <c r="G6" s="16">
        <v>106780100</v>
      </c>
      <c r="H6" s="16">
        <f>100/B6</f>
        <v>0.687580575848732</v>
      </c>
    </row>
    <row r="7" ht="20.05" customHeight="1">
      <c r="A7" t="s" s="32">
        <v>41</v>
      </c>
      <c r="B7" t="s" s="33">
        <v>42</v>
      </c>
      <c r="C7" t="s" s="34">
        <v>43</v>
      </c>
      <c r="D7" t="s" s="34">
        <v>44</v>
      </c>
      <c r="E7" t="s" s="34">
        <v>45</v>
      </c>
      <c r="F7" t="s" s="34">
        <v>46</v>
      </c>
      <c r="G7" s="35">
        <v>102365500</v>
      </c>
      <c r="H7" s="35">
        <f>100/B7</f>
        <v>0.6962576153176681</v>
      </c>
    </row>
    <row r="8" ht="20.05" customHeight="1">
      <c r="A8" t="s" s="13">
        <v>47</v>
      </c>
      <c r="B8" t="s" s="14">
        <v>48</v>
      </c>
      <c r="C8" t="s" s="15">
        <v>49</v>
      </c>
      <c r="D8" t="s" s="15">
        <v>50</v>
      </c>
      <c r="E8" t="s" s="15">
        <v>42</v>
      </c>
      <c r="F8" t="s" s="15">
        <v>51</v>
      </c>
      <c r="G8" s="16">
        <v>113203000</v>
      </c>
      <c r="H8" s="16">
        <f>100/B8</f>
        <v>0.65252854812398</v>
      </c>
    </row>
    <row r="9" ht="20.05" customHeight="1">
      <c r="A9" t="s" s="13">
        <v>52</v>
      </c>
      <c r="B9" t="s" s="14">
        <v>53</v>
      </c>
      <c r="C9" t="s" s="15">
        <v>54</v>
      </c>
      <c r="D9" t="s" s="15">
        <v>55</v>
      </c>
      <c r="E9" t="s" s="15">
        <v>56</v>
      </c>
      <c r="F9" t="s" s="15">
        <v>57</v>
      </c>
      <c r="G9" s="16">
        <v>178392400</v>
      </c>
      <c r="H9" s="16">
        <f>100/B9</f>
        <v>0.693090751570284</v>
      </c>
    </row>
    <row r="10" ht="20.05" customHeight="1">
      <c r="A10" t="s" s="13">
        <v>58</v>
      </c>
      <c r="B10" t="s" s="14">
        <v>59</v>
      </c>
      <c r="C10" t="s" s="15">
        <v>60</v>
      </c>
      <c r="D10" t="s" s="15">
        <v>61</v>
      </c>
      <c r="E10" t="s" s="15">
        <v>62</v>
      </c>
      <c r="F10" t="s" s="15">
        <v>63</v>
      </c>
      <c r="G10" s="16">
        <v>156699900</v>
      </c>
      <c r="H10" s="16">
        <f>100/B10</f>
        <v>0.70298769771529</v>
      </c>
    </row>
    <row r="11" ht="20.05" customHeight="1">
      <c r="A11" t="s" s="13">
        <v>64</v>
      </c>
      <c r="B11" t="s" s="14">
        <v>65</v>
      </c>
      <c r="C11" t="s" s="15">
        <v>66</v>
      </c>
      <c r="D11" t="s" s="15">
        <v>67</v>
      </c>
      <c r="E11" t="s" s="15">
        <v>68</v>
      </c>
      <c r="F11" t="s" s="15">
        <v>69</v>
      </c>
      <c r="G11" s="16">
        <v>165416700</v>
      </c>
      <c r="H11" s="16">
        <f>100/B11</f>
        <v>0.750821210699202</v>
      </c>
    </row>
    <row r="12" ht="20.05" customHeight="1">
      <c r="A12" t="s" s="13">
        <v>70</v>
      </c>
      <c r="B12" t="s" s="14">
        <v>71</v>
      </c>
      <c r="C12" t="s" s="15">
        <v>72</v>
      </c>
      <c r="D12" t="s" s="15">
        <v>73</v>
      </c>
      <c r="E12" t="s" s="15">
        <v>74</v>
      </c>
      <c r="F12" t="s" s="15">
        <v>75</v>
      </c>
      <c r="G12" s="16">
        <v>181296400</v>
      </c>
      <c r="H12" s="16">
        <f>100/B12</f>
        <v>0.757575757575758</v>
      </c>
    </row>
    <row r="13" ht="20.05" customHeight="1">
      <c r="A13" t="s" s="13">
        <v>76</v>
      </c>
      <c r="B13" t="s" s="14">
        <v>77</v>
      </c>
      <c r="C13" t="s" s="15">
        <v>78</v>
      </c>
      <c r="D13" t="s" s="15">
        <v>79</v>
      </c>
      <c r="E13" t="s" s="15">
        <v>80</v>
      </c>
      <c r="F13" t="s" s="15">
        <v>81</v>
      </c>
      <c r="G13" s="16">
        <v>178607000</v>
      </c>
      <c r="H13" s="16">
        <f>100/B13</f>
        <v>0.729394570558954</v>
      </c>
    </row>
    <row r="14" ht="20.05" customHeight="1">
      <c r="A14" t="s" s="36">
        <v>82</v>
      </c>
      <c r="B14" t="s" s="37">
        <v>83</v>
      </c>
      <c r="C14" t="s" s="38">
        <v>84</v>
      </c>
      <c r="D14" t="s" s="38">
        <v>85</v>
      </c>
      <c r="E14" t="s" s="38">
        <v>86</v>
      </c>
      <c r="F14" t="s" s="38">
        <v>87</v>
      </c>
      <c r="G14" s="39">
        <v>318187200</v>
      </c>
      <c r="H14" s="39">
        <f>200/B14</f>
        <v>1.61225308475003</v>
      </c>
    </row>
    <row r="15" ht="20.05" customHeight="1">
      <c r="A15" t="s" s="36">
        <v>88</v>
      </c>
      <c r="B15" t="s" s="37">
        <v>89</v>
      </c>
      <c r="C15" t="s" s="38">
        <v>90</v>
      </c>
      <c r="D15" t="s" s="38">
        <v>91</v>
      </c>
      <c r="E15" t="s" s="38">
        <v>92</v>
      </c>
      <c r="F15" t="s" s="38">
        <v>93</v>
      </c>
      <c r="G15" s="39">
        <v>251839700</v>
      </c>
      <c r="H15" s="39">
        <f>200/B15</f>
        <v>1.71969041135794</v>
      </c>
    </row>
    <row r="16" ht="20.05" customHeight="1">
      <c r="A16" t="s" s="36">
        <v>94</v>
      </c>
      <c r="B16" t="s" s="37">
        <v>95</v>
      </c>
      <c r="C16" t="s" s="38">
        <v>96</v>
      </c>
      <c r="D16" t="s" s="38">
        <v>97</v>
      </c>
      <c r="E16" t="s" s="38">
        <v>98</v>
      </c>
      <c r="F16" t="s" s="38">
        <v>99</v>
      </c>
      <c r="G16" s="39">
        <v>208040000</v>
      </c>
      <c r="H16" s="39">
        <f>200/B16</f>
        <v>1.59910450147917</v>
      </c>
    </row>
    <row r="17" ht="20.05" customHeight="1">
      <c r="A17" t="s" s="36">
        <v>100</v>
      </c>
      <c r="B17" t="s" s="37">
        <v>101</v>
      </c>
      <c r="C17" t="s" s="38">
        <v>102</v>
      </c>
      <c r="D17" t="s" s="38">
        <v>103</v>
      </c>
      <c r="E17" t="s" s="38">
        <v>104</v>
      </c>
      <c r="F17" t="s" s="38">
        <v>105</v>
      </c>
      <c r="G17" s="39">
        <v>203578200</v>
      </c>
      <c r="H17" s="39">
        <f>200/B17</f>
        <v>1.58478609155593</v>
      </c>
    </row>
    <row r="18" ht="20.05" customHeight="1">
      <c r="A18" t="s" s="36">
        <v>106</v>
      </c>
      <c r="B18" t="s" s="37">
        <v>107</v>
      </c>
      <c r="C18" t="s" s="38">
        <v>108</v>
      </c>
      <c r="D18" t="s" s="38">
        <v>109</v>
      </c>
      <c r="E18" t="s" s="38">
        <v>110</v>
      </c>
      <c r="F18" t="s" s="38">
        <v>111</v>
      </c>
      <c r="G18" s="39">
        <v>196892900</v>
      </c>
      <c r="H18" s="39">
        <f>200/B18</f>
        <v>1.62866445532579</v>
      </c>
    </row>
    <row r="19" ht="20.05" customHeight="1">
      <c r="A19" t="s" s="36">
        <v>112</v>
      </c>
      <c r="B19" t="s" s="37">
        <v>113</v>
      </c>
      <c r="C19" t="s" s="38">
        <v>114</v>
      </c>
      <c r="D19" t="s" s="38">
        <v>115</v>
      </c>
      <c r="E19" t="s" s="38">
        <v>116</v>
      </c>
      <c r="F19" t="s" s="38">
        <v>117</v>
      </c>
      <c r="G19" s="39">
        <v>269599600</v>
      </c>
      <c r="H19" s="39">
        <f>200/B19</f>
        <v>1.63974746544439</v>
      </c>
    </row>
    <row r="20" ht="20.05" customHeight="1">
      <c r="A20" t="s" s="36">
        <v>118</v>
      </c>
      <c r="B20" t="s" s="37">
        <v>119</v>
      </c>
      <c r="C20" t="s" s="38">
        <v>120</v>
      </c>
      <c r="D20" t="s" s="38">
        <v>121</v>
      </c>
      <c r="E20" t="s" s="38">
        <v>122</v>
      </c>
      <c r="F20" t="s" s="38">
        <v>123</v>
      </c>
      <c r="G20" s="39">
        <v>419156100</v>
      </c>
      <c r="H20" s="39">
        <f>200/B20</f>
        <v>1.75669743973118</v>
      </c>
    </row>
    <row r="21" ht="20.05" customHeight="1">
      <c r="A21" t="s" s="36">
        <v>124</v>
      </c>
      <c r="B21" t="s" s="37">
        <v>125</v>
      </c>
      <c r="C21" t="s" s="38">
        <v>126</v>
      </c>
      <c r="D21" t="s" s="38">
        <v>127</v>
      </c>
      <c r="E21" t="s" s="38">
        <v>128</v>
      </c>
      <c r="F21" t="s" s="38">
        <v>129</v>
      </c>
      <c r="G21" s="39">
        <v>512612000</v>
      </c>
      <c r="H21" s="39">
        <f>200/B21</f>
        <v>1.92492777815346</v>
      </c>
    </row>
    <row r="22" ht="20.05" customHeight="1">
      <c r="A22" t="s" s="36">
        <v>130</v>
      </c>
      <c r="B22" t="s" s="37">
        <v>131</v>
      </c>
      <c r="C22" t="s" s="38">
        <v>132</v>
      </c>
      <c r="D22" t="s" s="38">
        <v>133</v>
      </c>
      <c r="E22" t="s" s="38">
        <v>134</v>
      </c>
      <c r="F22" t="s" s="38">
        <v>135</v>
      </c>
      <c r="G22" s="39">
        <v>372515000</v>
      </c>
      <c r="H22" s="39">
        <f>200/B22</f>
        <v>1.87617264308016</v>
      </c>
    </row>
    <row r="23" ht="20.05" customHeight="1">
      <c r="A23" t="s" s="36">
        <v>136</v>
      </c>
      <c r="B23" t="s" s="37">
        <v>137</v>
      </c>
      <c r="C23" t="s" s="38">
        <v>138</v>
      </c>
      <c r="D23" t="s" s="38">
        <v>139</v>
      </c>
      <c r="E23" t="s" s="38">
        <v>140</v>
      </c>
      <c r="F23" t="s" s="38">
        <v>141</v>
      </c>
      <c r="G23" s="39">
        <v>308403900</v>
      </c>
      <c r="H23" s="39">
        <f>200/B23</f>
        <v>1.75978879437239</v>
      </c>
    </row>
    <row r="24" ht="20.05" customHeight="1">
      <c r="A24" t="s" s="36">
        <v>142</v>
      </c>
      <c r="B24" t="s" s="37">
        <v>143</v>
      </c>
      <c r="C24" t="s" s="38">
        <v>144</v>
      </c>
      <c r="D24" t="s" s="38">
        <v>145</v>
      </c>
      <c r="E24" t="s" s="38">
        <v>146</v>
      </c>
      <c r="F24" t="s" s="38">
        <v>147</v>
      </c>
      <c r="G24" s="39">
        <v>349380000</v>
      </c>
      <c r="H24" s="39">
        <f>200/B24</f>
        <v>1.7374684932893</v>
      </c>
    </row>
    <row r="25" ht="20.05" customHeight="1">
      <c r="A25" t="s" s="36">
        <v>148</v>
      </c>
      <c r="B25" t="s" s="37">
        <v>149</v>
      </c>
      <c r="C25" t="s" s="38">
        <v>150</v>
      </c>
      <c r="D25" t="s" s="38">
        <v>151</v>
      </c>
      <c r="E25" t="s" s="38">
        <v>152</v>
      </c>
      <c r="F25" t="s" s="38">
        <v>153</v>
      </c>
      <c r="G25" s="39">
        <v>424492600</v>
      </c>
      <c r="H25" s="39">
        <f>200/B25</f>
        <v>1.76850302479452</v>
      </c>
    </row>
    <row r="26" ht="20.05" customHeight="1">
      <c r="A26" t="s" s="36">
        <v>154</v>
      </c>
      <c r="B26" t="s" s="37">
        <v>155</v>
      </c>
      <c r="C26" t="s" s="38">
        <v>156</v>
      </c>
      <c r="D26" t="s" s="38">
        <v>157</v>
      </c>
      <c r="E26" t="s" s="38">
        <v>158</v>
      </c>
      <c r="F26" t="s" s="38">
        <v>159</v>
      </c>
      <c r="G26" s="39">
        <v>385578100</v>
      </c>
      <c r="H26" s="39">
        <f>200/B26</f>
        <v>1.79018974409068</v>
      </c>
    </row>
    <row r="27" ht="20.05" customHeight="1">
      <c r="A27" t="s" s="36">
        <v>160</v>
      </c>
      <c r="B27" t="s" s="37">
        <v>161</v>
      </c>
      <c r="C27" t="s" s="38">
        <v>162</v>
      </c>
      <c r="D27" t="s" s="38">
        <v>163</v>
      </c>
      <c r="E27" t="s" s="38">
        <v>164</v>
      </c>
      <c r="F27" t="s" s="38">
        <v>165</v>
      </c>
      <c r="G27" s="39">
        <v>404461000</v>
      </c>
      <c r="H27" s="39">
        <f>200/B27</f>
        <v>1.75085349511897</v>
      </c>
    </row>
    <row r="28" ht="20.05" customHeight="1">
      <c r="A28" t="s" s="36">
        <v>166</v>
      </c>
      <c r="B28" t="s" s="37">
        <v>167</v>
      </c>
      <c r="C28" t="s" s="38">
        <v>168</v>
      </c>
      <c r="D28" t="s" s="38">
        <v>169</v>
      </c>
      <c r="E28" t="s" s="38">
        <v>170</v>
      </c>
      <c r="F28" t="s" s="38">
        <v>171</v>
      </c>
      <c r="G28" s="39">
        <v>452626500</v>
      </c>
      <c r="H28" s="39">
        <f>200/B28</f>
        <v>1.85236638091723</v>
      </c>
    </row>
    <row r="29" ht="20.05" customHeight="1">
      <c r="A29" t="s" s="36">
        <v>172</v>
      </c>
      <c r="B29" t="s" s="37">
        <v>173</v>
      </c>
      <c r="C29" t="s" s="38">
        <v>174</v>
      </c>
      <c r="D29" t="s" s="38">
        <v>175</v>
      </c>
      <c r="E29" t="s" s="38">
        <v>176</v>
      </c>
      <c r="F29" t="s" s="38">
        <v>177</v>
      </c>
      <c r="G29" s="39">
        <v>534883500</v>
      </c>
      <c r="H29" s="39">
        <f>200/B29</f>
        <v>1.86758807984268</v>
      </c>
    </row>
    <row r="30" ht="20.05" customHeight="1">
      <c r="A30" t="s" s="36">
        <v>178</v>
      </c>
      <c r="B30" t="s" s="37">
        <v>179</v>
      </c>
      <c r="C30" t="s" s="38">
        <v>180</v>
      </c>
      <c r="D30" t="s" s="38">
        <v>181</v>
      </c>
      <c r="E30" t="s" s="38">
        <v>182</v>
      </c>
      <c r="F30" t="s" s="38">
        <v>183</v>
      </c>
      <c r="G30" s="39">
        <v>1124248800</v>
      </c>
      <c r="H30" s="39">
        <f>200/B30</f>
        <v>2.0165355918532</v>
      </c>
    </row>
    <row r="31" ht="20.05" customHeight="1">
      <c r="A31" t="s" s="36">
        <v>184</v>
      </c>
      <c r="B31" t="s" s="37">
        <v>185</v>
      </c>
      <c r="C31" t="s" s="38">
        <v>186</v>
      </c>
      <c r="D31" t="s" s="38">
        <v>187</v>
      </c>
      <c r="E31" t="s" s="38">
        <v>188</v>
      </c>
      <c r="F31" t="s" s="38">
        <v>189</v>
      </c>
      <c r="G31" s="39">
        <v>936191200</v>
      </c>
      <c r="H31" s="39">
        <f>200/B31</f>
        <v>2.2007042979986</v>
      </c>
    </row>
    <row r="32" ht="20.05" customHeight="1">
      <c r="A32" t="s" s="36">
        <v>190</v>
      </c>
      <c r="B32" t="s" s="37">
        <v>191</v>
      </c>
      <c r="C32" t="s" s="38">
        <v>192</v>
      </c>
      <c r="D32" t="s" s="38">
        <v>193</v>
      </c>
      <c r="E32" t="s" s="38">
        <v>194</v>
      </c>
      <c r="F32" t="s" s="38">
        <v>195</v>
      </c>
      <c r="G32" s="39">
        <v>1013828600</v>
      </c>
      <c r="H32" s="39">
        <f>200/B32</f>
        <v>2.20434248194613</v>
      </c>
    </row>
    <row r="33" ht="20.05" customHeight="1">
      <c r="A33" t="s" s="36">
        <v>196</v>
      </c>
      <c r="B33" t="s" s="37">
        <v>197</v>
      </c>
      <c r="C33" t="s" s="38">
        <v>198</v>
      </c>
      <c r="D33" t="s" s="38">
        <v>199</v>
      </c>
      <c r="E33" t="s" s="38">
        <v>200</v>
      </c>
      <c r="F33" t="s" s="38">
        <v>201</v>
      </c>
      <c r="G33" s="39">
        <v>1344248100</v>
      </c>
      <c r="H33" s="39">
        <f>200/B33</f>
        <v>2.426301103967</v>
      </c>
    </row>
    <row r="34" ht="20.05" customHeight="1">
      <c r="A34" t="s" s="36">
        <v>202</v>
      </c>
      <c r="B34" t="s" s="37">
        <v>203</v>
      </c>
      <c r="C34" t="s" s="38">
        <v>204</v>
      </c>
      <c r="D34" t="s" s="38">
        <v>205</v>
      </c>
      <c r="E34" t="s" s="38">
        <v>206</v>
      </c>
      <c r="F34" t="s" s="38">
        <v>207</v>
      </c>
      <c r="G34" s="39">
        <v>818243400</v>
      </c>
      <c r="H34" s="39">
        <f>200/B34</f>
        <v>2.26372387693772</v>
      </c>
    </row>
    <row r="35" ht="20.05" customHeight="1">
      <c r="A35" t="s" s="36">
        <v>208</v>
      </c>
      <c r="B35" t="s" s="37">
        <v>209</v>
      </c>
      <c r="C35" t="s" s="38">
        <v>210</v>
      </c>
      <c r="D35" t="s" s="38">
        <v>211</v>
      </c>
      <c r="E35" t="s" s="38">
        <v>212</v>
      </c>
      <c r="F35" t="s" s="38">
        <v>213</v>
      </c>
      <c r="G35" s="39">
        <v>728285900</v>
      </c>
      <c r="H35" s="39">
        <f>200/B35</f>
        <v>2.09489889918405</v>
      </c>
    </row>
    <row r="36" ht="20.05" customHeight="1">
      <c r="A36" t="s" s="36">
        <v>214</v>
      </c>
      <c r="B36" t="s" s="37">
        <v>215</v>
      </c>
      <c r="C36" t="s" s="38">
        <v>216</v>
      </c>
      <c r="D36" t="s" s="38">
        <v>217</v>
      </c>
      <c r="E36" t="s" s="38">
        <v>218</v>
      </c>
      <c r="F36" t="s" s="38">
        <v>219</v>
      </c>
      <c r="G36" s="39">
        <v>911319900</v>
      </c>
      <c r="H36" s="39">
        <f>200/B36</f>
        <v>2.25098485652189</v>
      </c>
    </row>
    <row r="37" ht="20.05" customHeight="1">
      <c r="A37" t="s" s="36">
        <v>220</v>
      </c>
      <c r="B37" t="s" s="37">
        <v>221</v>
      </c>
      <c r="C37" t="s" s="38">
        <v>222</v>
      </c>
      <c r="D37" t="s" s="38">
        <v>223</v>
      </c>
      <c r="E37" t="s" s="38">
        <v>224</v>
      </c>
      <c r="F37" t="s" s="38">
        <v>225</v>
      </c>
      <c r="G37" s="39">
        <v>862248300</v>
      </c>
      <c r="H37" s="39">
        <f>200/B37</f>
        <v>2.32180174508709</v>
      </c>
    </row>
    <row r="38" ht="20.05" customHeight="1">
      <c r="A38" t="s" s="36">
        <v>226</v>
      </c>
      <c r="B38" t="s" s="37">
        <v>227</v>
      </c>
      <c r="C38" t="s" s="38">
        <v>228</v>
      </c>
      <c r="D38" t="s" s="38">
        <v>229</v>
      </c>
      <c r="E38" t="s" s="38">
        <v>230</v>
      </c>
      <c r="F38" t="s" s="38">
        <v>231</v>
      </c>
      <c r="G38" s="39">
        <v>1156870200</v>
      </c>
      <c r="H38" s="39">
        <f>200/B38</f>
        <v>2.34576583753775</v>
      </c>
    </row>
    <row r="39" ht="20.05" customHeight="1">
      <c r="A39" t="s" s="36">
        <v>232</v>
      </c>
      <c r="B39" t="s" s="37">
        <v>233</v>
      </c>
      <c r="C39" t="s" s="38">
        <v>234</v>
      </c>
      <c r="D39" t="s" s="38">
        <v>235</v>
      </c>
      <c r="E39" t="s" s="38">
        <v>236</v>
      </c>
      <c r="F39" t="s" s="38">
        <v>237</v>
      </c>
      <c r="G39" s="39">
        <v>996114200</v>
      </c>
      <c r="H39" s="39">
        <f>200/B39</f>
        <v>2.34604105571848</v>
      </c>
    </row>
    <row r="40" ht="20.05" customHeight="1">
      <c r="A40" t="s" s="36">
        <v>238</v>
      </c>
      <c r="B40" t="s" s="37">
        <v>239</v>
      </c>
      <c r="C40" t="s" s="38">
        <v>240</v>
      </c>
      <c r="D40" t="s" s="38">
        <v>241</v>
      </c>
      <c r="E40" t="s" s="38">
        <v>242</v>
      </c>
      <c r="F40" t="s" s="38">
        <v>243</v>
      </c>
      <c r="G40" s="39">
        <v>881509900</v>
      </c>
      <c r="H40" s="39">
        <f>200/B40</f>
        <v>2.17580509520899</v>
      </c>
    </row>
    <row r="41" ht="20.05" customHeight="1">
      <c r="A41" t="s" s="36">
        <v>244</v>
      </c>
      <c r="B41" t="s" s="37">
        <v>245</v>
      </c>
      <c r="C41" t="s" s="38">
        <v>246</v>
      </c>
      <c r="D41" t="s" s="38">
        <v>247</v>
      </c>
      <c r="E41" t="s" s="38">
        <v>248</v>
      </c>
      <c r="F41" t="s" s="38">
        <v>249</v>
      </c>
      <c r="G41" s="39">
        <v>867970200</v>
      </c>
      <c r="H41" s="39">
        <f>200/B41</f>
        <v>2.0506511027443</v>
      </c>
    </row>
    <row r="42" ht="20.05" customHeight="1">
      <c r="A42" t="s" s="36">
        <v>250</v>
      </c>
      <c r="B42" t="s" s="37">
        <v>251</v>
      </c>
      <c r="C42" t="s" s="38">
        <v>252</v>
      </c>
      <c r="D42" t="s" s="38">
        <v>253</v>
      </c>
      <c r="E42" t="s" s="38">
        <v>254</v>
      </c>
      <c r="F42" t="s" s="38">
        <v>255</v>
      </c>
      <c r="G42" s="39">
        <v>895260500</v>
      </c>
      <c r="H42" s="39">
        <f>200/B42</f>
        <v>2.05655526992288</v>
      </c>
    </row>
    <row r="43" ht="20.05" customHeight="1">
      <c r="A43" t="s" s="36">
        <v>256</v>
      </c>
      <c r="B43" t="s" s="37">
        <v>257</v>
      </c>
      <c r="C43" t="s" s="38">
        <v>258</v>
      </c>
      <c r="D43" t="s" s="38">
        <v>259</v>
      </c>
      <c r="E43" t="s" s="38">
        <v>260</v>
      </c>
      <c r="F43" t="s" s="38">
        <v>261</v>
      </c>
      <c r="G43" s="39">
        <v>772702000</v>
      </c>
      <c r="H43" s="39">
        <f>200/B43</f>
        <v>2.01633225090569</v>
      </c>
    </row>
    <row r="44" ht="20.05" customHeight="1">
      <c r="A44" t="s" s="36">
        <v>262</v>
      </c>
      <c r="B44" t="s" s="37">
        <v>263</v>
      </c>
      <c r="C44" t="s" s="38">
        <v>264</v>
      </c>
      <c r="D44" t="s" s="38">
        <v>265</v>
      </c>
      <c r="E44" t="s" s="38">
        <v>266</v>
      </c>
      <c r="F44" t="s" s="38">
        <v>267</v>
      </c>
      <c r="G44" s="39">
        <v>818513400</v>
      </c>
      <c r="H44" s="39">
        <f>200/B44</f>
        <v>1.96772925981631</v>
      </c>
    </row>
    <row r="45" ht="20.05" customHeight="1">
      <c r="A45" t="s" s="13">
        <v>268</v>
      </c>
      <c r="B45" t="s" s="14">
        <v>269</v>
      </c>
      <c r="C45" t="s" s="15">
        <v>270</v>
      </c>
      <c r="D45" t="s" s="15">
        <v>271</v>
      </c>
      <c r="E45" t="s" s="15">
        <v>272</v>
      </c>
      <c r="F45" t="s" s="15">
        <v>273</v>
      </c>
      <c r="G45" s="16">
        <v>831700900</v>
      </c>
      <c r="H45" s="16">
        <f>100/B45</f>
        <v>0.997605766113443</v>
      </c>
    </row>
    <row r="46" ht="20.05" customHeight="1">
      <c r="A46" t="s" s="13">
        <v>274</v>
      </c>
      <c r="B46" t="s" s="14">
        <v>275</v>
      </c>
      <c r="C46" t="s" s="15">
        <v>276</v>
      </c>
      <c r="D46" t="s" s="15">
        <v>277</v>
      </c>
      <c r="E46" t="s" s="15">
        <v>278</v>
      </c>
      <c r="F46" t="s" s="15">
        <v>279</v>
      </c>
      <c r="G46" s="16">
        <v>630654200</v>
      </c>
      <c r="H46" s="16">
        <f>100/B46</f>
        <v>0.945626477541371</v>
      </c>
    </row>
    <row r="47" ht="20.05" customHeight="1">
      <c r="A47" t="s" s="13">
        <v>280</v>
      </c>
      <c r="B47" t="s" s="14">
        <v>281</v>
      </c>
      <c r="C47" t="s" s="15">
        <v>282</v>
      </c>
      <c r="D47" t="s" s="15">
        <v>283</v>
      </c>
      <c r="E47" t="s" s="15">
        <v>284</v>
      </c>
      <c r="F47" t="s" s="15">
        <v>285</v>
      </c>
      <c r="G47" s="16">
        <v>678350400</v>
      </c>
      <c r="H47" s="16">
        <f>100/B47</f>
        <v>0.935891454111211</v>
      </c>
    </row>
    <row r="48" ht="20.05" customHeight="1">
      <c r="A48" t="s" s="13">
        <v>286</v>
      </c>
      <c r="B48" t="s" s="14">
        <v>287</v>
      </c>
      <c r="C48" t="s" s="15">
        <v>288</v>
      </c>
      <c r="D48" t="s" s="15">
        <v>289</v>
      </c>
      <c r="E48" t="s" s="15">
        <v>290</v>
      </c>
      <c r="F48" t="s" s="15">
        <v>291</v>
      </c>
      <c r="G48" s="16">
        <v>737674000</v>
      </c>
      <c r="H48" s="16">
        <f>100/B48</f>
        <v>0.894934685787268</v>
      </c>
    </row>
    <row r="49" ht="20.05" customHeight="1">
      <c r="A49" t="s" s="13">
        <v>292</v>
      </c>
      <c r="B49" t="s" s="14">
        <v>293</v>
      </c>
      <c r="C49" t="s" s="15">
        <v>294</v>
      </c>
      <c r="D49" t="s" s="15">
        <v>295</v>
      </c>
      <c r="E49" t="s" s="15">
        <v>296</v>
      </c>
      <c r="F49" t="s" s="15">
        <v>297</v>
      </c>
      <c r="G49" s="16">
        <v>676976900</v>
      </c>
      <c r="H49" s="16">
        <f>100/B49</f>
        <v>0.8795074990195469</v>
      </c>
    </row>
    <row r="50" ht="20.05" customHeight="1">
      <c r="A50" t="s" s="13">
        <v>298</v>
      </c>
      <c r="B50" t="s" s="14">
        <v>299</v>
      </c>
      <c r="C50" t="s" s="15">
        <v>300</v>
      </c>
      <c r="D50" t="s" s="15">
        <v>301</v>
      </c>
      <c r="E50" t="s" s="15">
        <v>302</v>
      </c>
      <c r="F50" t="s" s="15">
        <v>303</v>
      </c>
      <c r="G50" s="16">
        <v>1125003900</v>
      </c>
      <c r="H50" s="16">
        <f>100/B50</f>
        <v>0.866325911808022</v>
      </c>
    </row>
    <row r="51" ht="20.05" customHeight="1">
      <c r="A51" t="s" s="13">
        <v>304</v>
      </c>
      <c r="B51" t="s" s="14">
        <v>305</v>
      </c>
      <c r="C51" t="s" s="15">
        <v>306</v>
      </c>
      <c r="D51" t="s" s="15">
        <v>307</v>
      </c>
      <c r="E51" t="s" s="15">
        <v>308</v>
      </c>
      <c r="F51" t="s" s="15">
        <v>309</v>
      </c>
      <c r="G51" s="16">
        <v>968620900</v>
      </c>
      <c r="H51" s="16">
        <f>100/B51</f>
        <v>0.884407888918369</v>
      </c>
    </row>
    <row r="52" ht="20.05" customHeight="1">
      <c r="A52" t="s" s="13">
        <v>310</v>
      </c>
      <c r="B52" t="s" s="14">
        <v>311</v>
      </c>
      <c r="C52" t="s" s="15">
        <v>312</v>
      </c>
      <c r="D52" t="s" s="15">
        <v>313</v>
      </c>
      <c r="E52" t="s" s="15">
        <v>314</v>
      </c>
      <c r="F52" t="s" s="15">
        <v>315</v>
      </c>
      <c r="G52" s="16">
        <v>981083900</v>
      </c>
      <c r="H52" s="16">
        <f>100/B52</f>
        <v>0.897907850464905</v>
      </c>
    </row>
    <row r="53" ht="20.05" customHeight="1">
      <c r="A53" t="s" s="13">
        <v>316</v>
      </c>
      <c r="B53" t="s" s="14">
        <v>317</v>
      </c>
      <c r="C53" t="s" s="15">
        <v>318</v>
      </c>
      <c r="D53" t="s" s="15">
        <v>319</v>
      </c>
      <c r="E53" t="s" s="15">
        <v>320</v>
      </c>
      <c r="F53" t="s" s="15">
        <v>321</v>
      </c>
      <c r="G53" s="16">
        <v>721880400</v>
      </c>
      <c r="H53" s="16">
        <f>100/B53</f>
        <v>0.889205058591544</v>
      </c>
    </row>
    <row r="54" ht="20.05" customHeight="1">
      <c r="A54" t="s" s="13">
        <v>322</v>
      </c>
      <c r="B54" t="s" s="14">
        <v>323</v>
      </c>
      <c r="C54" t="s" s="15">
        <v>324</v>
      </c>
      <c r="D54" t="s" s="15">
        <v>325</v>
      </c>
      <c r="E54" t="s" s="15">
        <v>326</v>
      </c>
      <c r="F54" t="s" s="15">
        <v>327</v>
      </c>
      <c r="G54" s="16">
        <v>954619200</v>
      </c>
      <c r="H54" s="16">
        <f>100/B54</f>
        <v>0.87527352297593</v>
      </c>
    </row>
    <row r="55" ht="20.05" customHeight="1">
      <c r="A55" t="s" s="13">
        <v>328</v>
      </c>
      <c r="B55" t="s" s="14">
        <v>329</v>
      </c>
      <c r="C55" t="s" s="15">
        <v>330</v>
      </c>
      <c r="D55" t="s" s="15">
        <v>331</v>
      </c>
      <c r="E55" t="s" s="15">
        <v>332</v>
      </c>
      <c r="F55" t="s" s="15">
        <v>333</v>
      </c>
      <c r="G55" s="16">
        <v>922892000</v>
      </c>
      <c r="H55" s="16">
        <f>100/B55</f>
        <v>0.907523352254772</v>
      </c>
    </row>
    <row r="56" ht="20.05" customHeight="1">
      <c r="A56" t="s" s="13">
        <v>334</v>
      </c>
      <c r="B56" t="s" s="14">
        <v>335</v>
      </c>
      <c r="C56" t="s" s="15">
        <v>336</v>
      </c>
      <c r="D56" t="s" s="15">
        <v>337</v>
      </c>
      <c r="E56" t="s" s="15">
        <v>338</v>
      </c>
      <c r="F56" t="s" s="15">
        <v>339</v>
      </c>
      <c r="G56" s="16">
        <v>790891900</v>
      </c>
      <c r="H56" s="16">
        <f>100/B56</f>
        <v>0.901306919368371</v>
      </c>
    </row>
    <row r="57" ht="20.05" customHeight="1">
      <c r="A57" t="s" s="13">
        <v>340</v>
      </c>
      <c r="B57" t="s" s="14">
        <v>341</v>
      </c>
      <c r="C57" t="s" s="15">
        <v>342</v>
      </c>
      <c r="D57" t="s" s="15">
        <v>343</v>
      </c>
      <c r="E57" t="s" s="15">
        <v>344</v>
      </c>
      <c r="F57" t="s" s="15">
        <v>345</v>
      </c>
      <c r="G57" s="16">
        <v>1044071300</v>
      </c>
      <c r="H57" s="16">
        <f>100/B57</f>
        <v>0.890789223395881</v>
      </c>
    </row>
    <row r="58" ht="20.05" customHeight="1">
      <c r="A58" t="s" s="13">
        <v>346</v>
      </c>
      <c r="B58" t="s" s="14">
        <v>347</v>
      </c>
      <c r="C58" t="s" s="15">
        <v>348</v>
      </c>
      <c r="D58" t="s" s="15">
        <v>344</v>
      </c>
      <c r="E58" t="s" s="15">
        <v>349</v>
      </c>
      <c r="F58" t="s" s="15">
        <v>350</v>
      </c>
      <c r="G58" s="16">
        <v>961601700</v>
      </c>
      <c r="H58" s="16">
        <f>100/B58</f>
        <v>0.880591773169985</v>
      </c>
    </row>
    <row r="59" ht="20.05" customHeight="1">
      <c r="A59" t="s" s="13">
        <v>351</v>
      </c>
      <c r="B59" t="s" s="14">
        <v>352</v>
      </c>
      <c r="C59" t="s" s="15">
        <v>353</v>
      </c>
      <c r="D59" t="s" s="15">
        <v>354</v>
      </c>
      <c r="E59" t="s" s="15">
        <v>355</v>
      </c>
      <c r="F59" t="s" s="15">
        <v>356</v>
      </c>
      <c r="G59" s="16">
        <v>909170200</v>
      </c>
      <c r="H59" s="16">
        <f>100/B59</f>
        <v>0.84631005936662</v>
      </c>
    </row>
    <row r="60" ht="20.05" customHeight="1">
      <c r="A60" t="s" s="13">
        <v>357</v>
      </c>
      <c r="B60" t="s" s="14">
        <v>358</v>
      </c>
      <c r="C60" t="s" s="15">
        <v>359</v>
      </c>
      <c r="D60" t="s" s="15">
        <v>360</v>
      </c>
      <c r="E60" t="s" s="15">
        <v>352</v>
      </c>
      <c r="F60" t="s" s="15">
        <v>361</v>
      </c>
      <c r="G60" s="16">
        <v>1184211500</v>
      </c>
      <c r="H60" s="16">
        <f>100/B60</f>
        <v>0.822639039530093</v>
      </c>
    </row>
    <row r="61" ht="20.05" customHeight="1">
      <c r="A61" t="s" s="13">
        <v>362</v>
      </c>
      <c r="B61" t="s" s="14">
        <v>363</v>
      </c>
      <c r="C61" t="s" s="15">
        <v>364</v>
      </c>
      <c r="D61" t="s" s="15">
        <v>365</v>
      </c>
      <c r="E61" t="s" s="15">
        <v>366</v>
      </c>
      <c r="F61" t="s" s="15">
        <v>367</v>
      </c>
      <c r="G61" s="16">
        <v>1025608400</v>
      </c>
      <c r="H61" s="16">
        <f>100/B61</f>
        <v>0.845665961945032</v>
      </c>
    </row>
    <row r="62" ht="20.05" customHeight="1">
      <c r="A62" t="s" s="13">
        <v>368</v>
      </c>
      <c r="B62" t="s" s="14">
        <v>369</v>
      </c>
      <c r="C62" t="s" s="15">
        <v>114</v>
      </c>
      <c r="D62" t="s" s="15">
        <v>370</v>
      </c>
      <c r="E62" t="s" s="15">
        <v>371</v>
      </c>
      <c r="F62" t="s" s="15">
        <v>372</v>
      </c>
      <c r="G62" s="16">
        <v>1330548800</v>
      </c>
      <c r="H62" s="16">
        <f>100/B62</f>
        <v>0.82767753683165</v>
      </c>
    </row>
    <row r="63" ht="20.05" customHeight="1">
      <c r="A63" t="s" s="13">
        <v>373</v>
      </c>
      <c r="B63" t="s" s="14">
        <v>374</v>
      </c>
      <c r="C63" t="s" s="15">
        <v>375</v>
      </c>
      <c r="D63" t="s" s="15">
        <v>376</v>
      </c>
      <c r="E63" t="s" s="15">
        <v>377</v>
      </c>
      <c r="F63" t="s" s="15">
        <v>378</v>
      </c>
      <c r="G63" s="16">
        <v>1633318500</v>
      </c>
      <c r="H63" s="16">
        <f>100/B63</f>
        <v>0.842957114801242</v>
      </c>
    </row>
    <row r="64" ht="20.05" customHeight="1">
      <c r="A64" t="s" s="13">
        <v>379</v>
      </c>
      <c r="B64" t="s" s="14">
        <v>380</v>
      </c>
      <c r="C64" t="s" s="15">
        <v>381</v>
      </c>
      <c r="D64" t="s" s="15">
        <v>382</v>
      </c>
      <c r="E64" t="s" s="15">
        <v>383</v>
      </c>
      <c r="F64" t="s" s="15">
        <v>384</v>
      </c>
      <c r="G64" s="16">
        <v>1334647300</v>
      </c>
      <c r="H64" s="16">
        <f>100/B64</f>
        <v>0.861549065219264</v>
      </c>
    </row>
    <row r="65" ht="20.05" customHeight="1">
      <c r="A65" t="s" s="13">
        <v>385</v>
      </c>
      <c r="B65" t="s" s="14">
        <v>386</v>
      </c>
      <c r="C65" t="s" s="15">
        <v>387</v>
      </c>
      <c r="D65" t="s" s="15">
        <v>388</v>
      </c>
      <c r="E65" t="s" s="15">
        <v>389</v>
      </c>
      <c r="F65" t="s" s="15">
        <v>390</v>
      </c>
      <c r="G65" s="16">
        <v>1089322900</v>
      </c>
      <c r="H65" s="16">
        <f>100/B65</f>
        <v>0.836680074548529</v>
      </c>
    </row>
    <row r="66" ht="20.05" customHeight="1">
      <c r="A66" t="s" s="13">
        <v>391</v>
      </c>
      <c r="B66" t="s" s="14">
        <v>392</v>
      </c>
      <c r="C66" t="s" s="15">
        <v>393</v>
      </c>
      <c r="D66" t="s" s="15">
        <v>394</v>
      </c>
      <c r="E66" t="s" s="15">
        <v>395</v>
      </c>
      <c r="F66" t="s" s="15">
        <v>396</v>
      </c>
      <c r="G66" s="16">
        <v>1176306400</v>
      </c>
      <c r="H66" s="16">
        <f>100/B66</f>
        <v>0.837170385194736</v>
      </c>
    </row>
    <row r="67" ht="20.05" customHeight="1">
      <c r="A67" t="s" s="13">
        <v>397</v>
      </c>
      <c r="B67" t="s" s="14">
        <v>398</v>
      </c>
      <c r="C67" t="s" s="15">
        <v>399</v>
      </c>
      <c r="D67" t="s" s="15">
        <v>400</v>
      </c>
      <c r="E67" t="s" s="15">
        <v>401</v>
      </c>
      <c r="F67" t="s" s="15">
        <v>402</v>
      </c>
      <c r="G67" s="16">
        <v>1306564800</v>
      </c>
      <c r="H67" s="16">
        <f>100/B67</f>
        <v>0.807558736856033</v>
      </c>
    </row>
    <row r="68" ht="20.05" customHeight="1">
      <c r="A68" t="s" s="13">
        <v>403</v>
      </c>
      <c r="B68" t="s" s="14">
        <v>404</v>
      </c>
      <c r="C68" t="s" s="15">
        <v>399</v>
      </c>
      <c r="D68" t="s" s="15">
        <v>405</v>
      </c>
      <c r="E68" t="s" s="15">
        <v>406</v>
      </c>
      <c r="F68" t="s" s="15">
        <v>407</v>
      </c>
      <c r="G68" s="16">
        <v>1287005000</v>
      </c>
      <c r="H68" s="16">
        <f>100/B68</f>
        <v>0.816193294552562</v>
      </c>
    </row>
    <row r="69" ht="20.05" customHeight="1">
      <c r="A69" t="s" s="13">
        <v>408</v>
      </c>
      <c r="B69" t="s" s="14">
        <v>409</v>
      </c>
      <c r="C69" t="s" s="15">
        <v>410</v>
      </c>
      <c r="D69" t="s" s="15">
        <v>411</v>
      </c>
      <c r="E69" t="s" s="15">
        <v>412</v>
      </c>
      <c r="F69" t="s" s="15">
        <v>413</v>
      </c>
      <c r="G69" s="16">
        <v>1784566400</v>
      </c>
      <c r="H69" s="16">
        <f>100/B69</f>
        <v>0.813272615592653</v>
      </c>
    </row>
    <row r="70" ht="20.05" customHeight="1">
      <c r="A70" t="s" s="13">
        <v>414</v>
      </c>
      <c r="B70" t="s" s="14">
        <v>415</v>
      </c>
      <c r="C70" t="s" s="15">
        <v>416</v>
      </c>
      <c r="D70" t="s" s="15">
        <v>412</v>
      </c>
      <c r="E70" t="s" s="15">
        <v>417</v>
      </c>
      <c r="F70" t="s" s="15">
        <v>418</v>
      </c>
      <c r="G70" s="16">
        <v>1183732800</v>
      </c>
      <c r="H70" s="16">
        <f>100/B70</f>
        <v>0.829324915751784</v>
      </c>
    </row>
    <row r="71" ht="20.05" customHeight="1">
      <c r="A71" t="s" s="13">
        <v>419</v>
      </c>
      <c r="B71" t="s" s="14">
        <v>420</v>
      </c>
      <c r="C71" t="s" s="15">
        <v>421</v>
      </c>
      <c r="D71" t="s" s="15">
        <v>422</v>
      </c>
      <c r="E71" t="s" s="15">
        <v>423</v>
      </c>
      <c r="F71" t="s" s="15">
        <v>424</v>
      </c>
      <c r="G71" s="16">
        <v>1073146800</v>
      </c>
      <c r="H71" s="16">
        <f>100/B71</f>
        <v>0.793524856217859</v>
      </c>
    </row>
    <row r="72" ht="20.05" customHeight="1">
      <c r="A72" t="s" s="13">
        <v>425</v>
      </c>
      <c r="B72" t="s" s="14">
        <v>426</v>
      </c>
      <c r="C72" t="s" s="15">
        <v>427</v>
      </c>
      <c r="D72" t="s" s="15">
        <v>428</v>
      </c>
      <c r="E72" t="s" s="15">
        <v>429</v>
      </c>
      <c r="F72" t="s" s="15">
        <v>430</v>
      </c>
      <c r="G72" s="16">
        <v>1233910800</v>
      </c>
      <c r="H72" s="16">
        <f>100/B72</f>
        <v>0.798785832753641</v>
      </c>
    </row>
    <row r="73" ht="20.05" customHeight="1">
      <c r="A73" t="s" s="13">
        <v>431</v>
      </c>
      <c r="B73" t="s" s="14">
        <v>432</v>
      </c>
      <c r="C73" t="s" s="15">
        <v>433</v>
      </c>
      <c r="D73" t="s" s="15">
        <v>434</v>
      </c>
      <c r="E73" t="s" s="15">
        <v>435</v>
      </c>
      <c r="F73" t="s" s="15">
        <v>436</v>
      </c>
      <c r="G73" s="16">
        <v>1145244400</v>
      </c>
      <c r="H73" s="16">
        <f>100/B73</f>
        <v>0.782350179940541</v>
      </c>
    </row>
    <row r="74" ht="20.05" customHeight="1">
      <c r="A74" t="s" s="13">
        <v>437</v>
      </c>
      <c r="B74" t="s" s="14">
        <v>438</v>
      </c>
      <c r="C74" t="s" s="15">
        <v>439</v>
      </c>
      <c r="D74" t="s" s="15">
        <v>440</v>
      </c>
      <c r="E74" t="s" s="15">
        <v>441</v>
      </c>
      <c r="F74" t="s" s="15">
        <v>442</v>
      </c>
      <c r="G74" s="16">
        <v>1350777100</v>
      </c>
      <c r="H74" s="16">
        <f>100/B74</f>
        <v>0.777604940391682</v>
      </c>
    </row>
    <row r="75" ht="20.05" customHeight="1">
      <c r="A75" t="s" s="13">
        <v>443</v>
      </c>
      <c r="B75" t="s" s="14">
        <v>444</v>
      </c>
      <c r="C75" t="s" s="15">
        <v>445</v>
      </c>
      <c r="D75" t="s" s="15">
        <v>446</v>
      </c>
      <c r="E75" t="s" s="15">
        <v>439</v>
      </c>
      <c r="F75" t="s" s="15">
        <v>447</v>
      </c>
      <c r="G75" s="16">
        <v>1300327900</v>
      </c>
      <c r="H75" s="16">
        <f>100/B75</f>
        <v>0.768816749583169</v>
      </c>
    </row>
    <row r="76" ht="20.05" customHeight="1">
      <c r="A76" t="s" s="13">
        <v>448</v>
      </c>
      <c r="B76" t="s" s="14">
        <v>439</v>
      </c>
      <c r="C76" t="s" s="15">
        <v>449</v>
      </c>
      <c r="D76" t="s" s="15">
        <v>450</v>
      </c>
      <c r="E76" t="s" s="15">
        <v>451</v>
      </c>
      <c r="F76" t="s" s="15">
        <v>452</v>
      </c>
      <c r="G76" s="16">
        <v>1752747100</v>
      </c>
      <c r="H76" s="16">
        <f>100/B76</f>
        <v>0.760629795690045</v>
      </c>
    </row>
    <row r="77" ht="20.05" customHeight="1">
      <c r="A77" t="s" s="13">
        <v>453</v>
      </c>
      <c r="B77" t="s" s="14">
        <v>454</v>
      </c>
      <c r="C77" t="s" s="15">
        <v>455</v>
      </c>
      <c r="D77" t="s" s="15">
        <v>456</v>
      </c>
      <c r="E77" t="s" s="15">
        <v>457</v>
      </c>
      <c r="F77" t="s" s="15">
        <v>458</v>
      </c>
      <c r="G77" s="16">
        <v>2163829300</v>
      </c>
      <c r="H77" s="16">
        <f>100/B77</f>
        <v>0.785052617013329</v>
      </c>
    </row>
    <row r="78" ht="20.05" customHeight="1">
      <c r="A78" t="s" s="13">
        <v>459</v>
      </c>
      <c r="B78" t="s" s="14">
        <v>460</v>
      </c>
      <c r="C78" t="s" s="15">
        <v>461</v>
      </c>
      <c r="D78" t="s" s="15">
        <v>462</v>
      </c>
      <c r="E78" t="s" s="15">
        <v>463</v>
      </c>
      <c r="F78" t="s" s="15">
        <v>464</v>
      </c>
      <c r="G78" s="16">
        <v>1691301400</v>
      </c>
      <c r="H78" s="16">
        <f>100/B78</f>
        <v>0.784744565643883</v>
      </c>
    </row>
    <row r="79" ht="20.05" customHeight="1">
      <c r="A79" t="s" s="13">
        <v>465</v>
      </c>
      <c r="B79" t="s" s="14">
        <v>466</v>
      </c>
      <c r="C79" t="s" s="15">
        <v>467</v>
      </c>
      <c r="D79" t="s" s="15">
        <v>468</v>
      </c>
      <c r="E79" t="s" s="15">
        <v>469</v>
      </c>
      <c r="F79" t="s" s="15">
        <v>470</v>
      </c>
      <c r="G79" s="16">
        <v>1420345400</v>
      </c>
      <c r="H79" s="16">
        <f>100/B79</f>
        <v>0.785299223662611</v>
      </c>
    </row>
    <row r="80" ht="20.05" customHeight="1">
      <c r="A80" t="s" s="13">
        <v>471</v>
      </c>
      <c r="B80" t="s" s="14">
        <v>472</v>
      </c>
      <c r="C80" t="s" s="15">
        <v>473</v>
      </c>
      <c r="D80" t="s" s="15">
        <v>474</v>
      </c>
      <c r="E80" t="s" s="15">
        <v>475</v>
      </c>
      <c r="F80" t="s" s="15">
        <v>476</v>
      </c>
      <c r="G80" s="16">
        <v>1363687900</v>
      </c>
      <c r="H80" s="16">
        <f>100/B80</f>
        <v>0.762543852085892</v>
      </c>
    </row>
    <row r="81" ht="20.05" customHeight="1">
      <c r="A81" t="s" s="13">
        <v>477</v>
      </c>
      <c r="B81" t="s" s="14">
        <v>478</v>
      </c>
      <c r="C81" t="s" s="15">
        <v>479</v>
      </c>
      <c r="D81" t="s" s="15">
        <v>480</v>
      </c>
      <c r="E81" t="s" s="15">
        <v>481</v>
      </c>
      <c r="F81" t="s" s="15">
        <v>482</v>
      </c>
      <c r="G81" s="16">
        <v>1443344100</v>
      </c>
      <c r="H81" s="16">
        <f>100/B81</f>
        <v>0.748839338339639</v>
      </c>
    </row>
    <row r="82" ht="20.05" customHeight="1">
      <c r="A82" t="s" s="13">
        <v>483</v>
      </c>
      <c r="B82" t="s" s="14">
        <v>484</v>
      </c>
      <c r="C82" t="s" s="15">
        <v>485</v>
      </c>
      <c r="D82" t="s" s="15">
        <v>486</v>
      </c>
      <c r="E82" t="s" s="15">
        <v>487</v>
      </c>
      <c r="F82" t="s" s="15">
        <v>488</v>
      </c>
      <c r="G82" s="16">
        <v>1502059900</v>
      </c>
      <c r="H82" s="16">
        <f>100/B82</f>
        <v>0.723484295156386</v>
      </c>
    </row>
    <row r="83" ht="20.05" customHeight="1">
      <c r="A83" t="s" s="13">
        <v>489</v>
      </c>
      <c r="B83" t="s" s="14">
        <v>487</v>
      </c>
      <c r="C83" t="s" s="15">
        <v>490</v>
      </c>
      <c r="D83" t="s" s="15">
        <v>491</v>
      </c>
      <c r="E83" t="s" s="15">
        <v>492</v>
      </c>
      <c r="F83" t="s" s="15">
        <v>493</v>
      </c>
      <c r="G83" s="16">
        <v>1212756800</v>
      </c>
      <c r="H83" s="16">
        <f>100/B83</f>
        <v>0.71159183598941</v>
      </c>
    </row>
    <row r="84" ht="20.05" customHeight="1">
      <c r="A84" t="s" s="13">
        <v>494</v>
      </c>
      <c r="B84" t="s" s="14">
        <v>59</v>
      </c>
      <c r="C84" t="s" s="15">
        <v>495</v>
      </c>
      <c r="D84" t="s" s="15">
        <v>496</v>
      </c>
      <c r="E84" t="s" s="15">
        <v>497</v>
      </c>
      <c r="F84" t="s" s="15">
        <v>498</v>
      </c>
      <c r="G84" s="16">
        <v>1330329900</v>
      </c>
      <c r="H84" s="16">
        <f>100/B84</f>
        <v>0.70298769771529</v>
      </c>
    </row>
    <row r="85" ht="20.05" customHeight="1">
      <c r="A85" t="s" s="13">
        <v>499</v>
      </c>
      <c r="B85" t="s" s="14">
        <v>500</v>
      </c>
      <c r="C85" t="s" s="15">
        <v>501</v>
      </c>
      <c r="D85" t="s" s="15">
        <v>479</v>
      </c>
      <c r="E85" t="s" s="15">
        <v>502</v>
      </c>
      <c r="F85" t="s" s="15">
        <v>503</v>
      </c>
      <c r="G85" s="16">
        <v>1494548900</v>
      </c>
      <c r="H85" s="16">
        <f>100/B85</f>
        <v>0.693721846426161</v>
      </c>
    </row>
    <row r="86" ht="20.05" customHeight="1">
      <c r="A86" t="s" s="13">
        <v>504</v>
      </c>
      <c r="B86" t="s" s="14">
        <v>505</v>
      </c>
      <c r="C86" t="s" s="15">
        <v>506</v>
      </c>
      <c r="D86" t="s" s="15">
        <v>507</v>
      </c>
      <c r="E86" t="s" s="15">
        <v>508</v>
      </c>
      <c r="F86" t="s" s="15">
        <v>509</v>
      </c>
      <c r="G86" s="16">
        <v>2918304400</v>
      </c>
      <c r="H86" s="16">
        <f>100/B86</f>
        <v>0.717669031654056</v>
      </c>
    </row>
    <row r="87" ht="20.05" customHeight="1">
      <c r="A87" t="s" s="13">
        <v>510</v>
      </c>
      <c r="B87" t="s" s="14">
        <v>511</v>
      </c>
      <c r="C87" t="s" s="15">
        <v>512</v>
      </c>
      <c r="D87" t="s" s="15">
        <v>513</v>
      </c>
      <c r="E87" t="s" s="15">
        <v>514</v>
      </c>
      <c r="F87" t="s" s="15">
        <v>515</v>
      </c>
      <c r="G87" s="16">
        <v>1791289900</v>
      </c>
      <c r="H87" s="16">
        <f>100/B87</f>
        <v>0.70343273203622</v>
      </c>
    </row>
    <row r="88" ht="20.05" customHeight="1">
      <c r="A88" t="s" s="32">
        <v>516</v>
      </c>
      <c r="B88" t="s" s="33">
        <v>517</v>
      </c>
      <c r="C88" t="s" s="34">
        <v>518</v>
      </c>
      <c r="D88" t="s" s="34">
        <v>519</v>
      </c>
      <c r="E88" t="s" s="34">
        <v>520</v>
      </c>
      <c r="F88" t="s" s="34">
        <v>521</v>
      </c>
      <c r="G88" s="35">
        <v>2508178000</v>
      </c>
      <c r="H88" s="35">
        <f>100/B88</f>
        <v>0.673763652792934</v>
      </c>
    </row>
    <row r="89" ht="20.05" customHeight="1">
      <c r="A89" t="s" s="13">
        <v>522</v>
      </c>
      <c r="B89" t="s" s="14">
        <v>523</v>
      </c>
      <c r="C89" t="s" s="15">
        <v>524</v>
      </c>
      <c r="D89" t="s" s="15">
        <v>525</v>
      </c>
      <c r="E89" t="s" s="15">
        <v>526</v>
      </c>
      <c r="F89" t="s" s="15">
        <v>527</v>
      </c>
      <c r="G89" s="16">
        <v>3502885400</v>
      </c>
      <c r="H89" s="16">
        <f>100/B89</f>
        <v>0.649857010337373</v>
      </c>
    </row>
    <row r="90" ht="20.05" customHeight="1">
      <c r="A90" t="s" s="13">
        <v>528</v>
      </c>
      <c r="B90" t="s" s="14">
        <v>529</v>
      </c>
      <c r="C90" t="s" s="15">
        <v>530</v>
      </c>
      <c r="D90" t="s" s="15">
        <v>531</v>
      </c>
      <c r="E90" t="s" s="15">
        <v>532</v>
      </c>
      <c r="F90" t="s" s="15">
        <v>533</v>
      </c>
      <c r="G90" s="16">
        <v>3988676200</v>
      </c>
      <c r="H90" s="16">
        <f>100/B90</f>
        <v>0.662822319308753</v>
      </c>
    </row>
    <row r="91" ht="20.05" customHeight="1">
      <c r="A91" t="s" s="13">
        <v>534</v>
      </c>
      <c r="B91" t="s" s="14">
        <v>535</v>
      </c>
      <c r="C91" t="s" s="15">
        <v>536</v>
      </c>
      <c r="D91" t="s" s="15">
        <v>537</v>
      </c>
      <c r="E91" t="s" s="15">
        <v>538</v>
      </c>
      <c r="F91" t="s" s="15">
        <v>539</v>
      </c>
      <c r="G91" s="16">
        <v>6195918600</v>
      </c>
      <c r="H91" s="16">
        <f>100/B91</f>
        <v>0.688800143419211</v>
      </c>
    </row>
    <row r="92" ht="20.05" customHeight="1">
      <c r="A92" t="s" s="13">
        <v>540</v>
      </c>
      <c r="B92" t="s" s="14">
        <v>541</v>
      </c>
      <c r="C92" t="s" s="15">
        <v>542</v>
      </c>
      <c r="D92" t="s" s="15">
        <v>543</v>
      </c>
      <c r="E92" t="s" s="15">
        <v>544</v>
      </c>
      <c r="F92" t="s" s="15">
        <v>545</v>
      </c>
      <c r="G92" s="16">
        <v>2967009200</v>
      </c>
      <c r="H92" s="16">
        <f>100/B92</f>
        <v>0.678196012442103</v>
      </c>
    </row>
    <row r="93" ht="20.05" customHeight="1">
      <c r="A93" t="s" s="13">
        <v>546</v>
      </c>
      <c r="B93" t="s" s="14">
        <v>547</v>
      </c>
      <c r="C93" t="s" s="15">
        <v>548</v>
      </c>
      <c r="D93" t="s" s="15">
        <v>549</v>
      </c>
      <c r="E93" t="s" s="15">
        <v>550</v>
      </c>
      <c r="F93" t="s" s="15">
        <v>551</v>
      </c>
      <c r="G93" s="16">
        <v>3850069600</v>
      </c>
      <c r="H93" s="16">
        <f>100/B93</f>
        <v>0.655307968991823</v>
      </c>
    </row>
    <row r="94" ht="20.05" customHeight="1">
      <c r="A94" t="s" s="13">
        <v>552</v>
      </c>
      <c r="B94" t="s" s="14">
        <v>553</v>
      </c>
      <c r="C94" t="s" s="15">
        <v>554</v>
      </c>
      <c r="D94" t="s" s="15">
        <v>555</v>
      </c>
      <c r="E94" t="s" s="15">
        <v>549</v>
      </c>
      <c r="F94" t="s" s="15">
        <v>556</v>
      </c>
      <c r="G94" s="16">
        <v>5472709900</v>
      </c>
      <c r="H94" s="16">
        <f>100/B94</f>
        <v>0.652358304954714</v>
      </c>
    </row>
    <row r="95" ht="20.05" customHeight="1">
      <c r="A95" t="s" s="13">
        <v>557</v>
      </c>
      <c r="B95" t="s" s="14">
        <v>558</v>
      </c>
      <c r="C95" t="s" s="15">
        <v>559</v>
      </c>
      <c r="D95" t="s" s="15">
        <v>560</v>
      </c>
      <c r="E95" t="s" s="15">
        <v>561</v>
      </c>
      <c r="F95" t="s" s="15">
        <v>562</v>
      </c>
      <c r="G95" s="16">
        <v>3293787500</v>
      </c>
      <c r="H95" s="16">
        <f>100/B95</f>
        <v>0.674809357246651</v>
      </c>
    </row>
    <row r="96" ht="20.05" customHeight="1">
      <c r="A96" t="s" s="13">
        <v>563</v>
      </c>
      <c r="B96" t="s" s="14">
        <v>564</v>
      </c>
      <c r="C96" t="s" s="15">
        <v>565</v>
      </c>
      <c r="D96" t="s" s="15">
        <v>566</v>
      </c>
      <c r="E96" t="s" s="15">
        <v>567</v>
      </c>
      <c r="F96" t="s" s="15">
        <v>568</v>
      </c>
      <c r="G96" s="16">
        <v>6106834300</v>
      </c>
      <c r="H96" s="16">
        <f>100/B96</f>
        <v>0.682454109618877</v>
      </c>
    </row>
    <row r="97" ht="20.05" customHeight="1">
      <c r="A97" t="s" s="13">
        <v>569</v>
      </c>
      <c r="B97" t="s" s="14">
        <v>570</v>
      </c>
      <c r="C97" t="s" s="15">
        <v>571</v>
      </c>
      <c r="D97" t="s" s="15">
        <v>572</v>
      </c>
      <c r="E97" t="s" s="15">
        <v>573</v>
      </c>
      <c r="F97" t="s" s="15">
        <v>574</v>
      </c>
      <c r="G97" s="16">
        <v>4151028600</v>
      </c>
      <c r="H97" s="16">
        <f>100/B97</f>
        <v>0.724952867551793</v>
      </c>
    </row>
    <row r="98" ht="20.05" customHeight="1">
      <c r="A98" t="s" s="13">
        <v>575</v>
      </c>
      <c r="B98" t="s" s="14">
        <v>576</v>
      </c>
      <c r="C98" t="s" s="15">
        <v>577</v>
      </c>
      <c r="D98" t="s" s="15">
        <v>578</v>
      </c>
      <c r="E98" t="s" s="15">
        <v>579</v>
      </c>
      <c r="F98" t="s" s="15">
        <v>580</v>
      </c>
      <c r="G98" s="16">
        <v>5462121800</v>
      </c>
      <c r="H98" s="16">
        <f>100/B98</f>
        <v>0.751089084806137</v>
      </c>
    </row>
    <row r="99" ht="20.05" customHeight="1">
      <c r="A99" t="s" s="13">
        <v>581</v>
      </c>
      <c r="B99" t="s" s="14">
        <v>582</v>
      </c>
      <c r="C99" t="s" s="15">
        <v>583</v>
      </c>
      <c r="D99" t="s" s="15">
        <v>584</v>
      </c>
      <c r="E99" t="s" s="15">
        <v>585</v>
      </c>
      <c r="F99" t="s" s="15">
        <v>586</v>
      </c>
      <c r="G99" s="16">
        <v>4014652600</v>
      </c>
      <c r="H99" s="16">
        <f>100/B99</f>
        <v>0.748446966930267</v>
      </c>
    </row>
    <row r="100" ht="20.05" customHeight="1">
      <c r="A100" t="s" s="13">
        <v>587</v>
      </c>
      <c r="B100" t="s" s="14">
        <v>588</v>
      </c>
      <c r="C100" t="s" s="15">
        <v>589</v>
      </c>
      <c r="D100" t="s" s="15">
        <v>590</v>
      </c>
      <c r="E100" t="s" s="15">
        <v>591</v>
      </c>
      <c r="F100" t="s" s="15">
        <v>592</v>
      </c>
      <c r="G100" s="16">
        <v>3646997000</v>
      </c>
      <c r="H100" s="16">
        <f>100/B100</f>
        <v>0.722647755360321</v>
      </c>
    </row>
    <row r="101" ht="20.05" customHeight="1">
      <c r="A101" t="s" s="13">
        <v>593</v>
      </c>
      <c r="B101" t="s" s="14">
        <v>594</v>
      </c>
      <c r="C101" t="s" s="15">
        <v>595</v>
      </c>
      <c r="D101" t="s" s="15">
        <v>596</v>
      </c>
      <c r="E101" t="s" s="15">
        <v>597</v>
      </c>
      <c r="F101" t="s" s="15">
        <v>598</v>
      </c>
      <c r="G101" s="16">
        <v>5408930000</v>
      </c>
      <c r="H101" s="16">
        <f>100/B101</f>
        <v>0.715154105483028</v>
      </c>
    </row>
    <row r="102" ht="20.05" customHeight="1">
      <c r="A102" t="s" s="13">
        <v>599</v>
      </c>
      <c r="B102" t="s" s="14">
        <v>600</v>
      </c>
      <c r="C102" t="s" s="15">
        <v>601</v>
      </c>
      <c r="D102" t="s" s="15">
        <v>602</v>
      </c>
      <c r="E102" t="s" s="15">
        <v>603</v>
      </c>
      <c r="F102" t="s" s="15">
        <v>604</v>
      </c>
      <c r="G102" s="16">
        <v>7156206800</v>
      </c>
      <c r="H102" s="16">
        <f>100/B102</f>
        <v>0.790388890066129</v>
      </c>
    </row>
    <row r="103" ht="20.05" customHeight="1">
      <c r="A103" t="s" s="13">
        <v>605</v>
      </c>
      <c r="B103" t="s" s="14">
        <v>606</v>
      </c>
      <c r="C103" t="s" s="15">
        <v>607</v>
      </c>
      <c r="D103" t="s" s="15">
        <v>450</v>
      </c>
      <c r="E103" t="s" s="15">
        <v>608</v>
      </c>
      <c r="F103" t="s" s="15">
        <v>609</v>
      </c>
      <c r="G103" s="16">
        <v>4344355500</v>
      </c>
      <c r="H103" s="16">
        <f>100/B103</f>
        <v>0.786658257080123</v>
      </c>
    </row>
    <row r="104" ht="20.05" customHeight="1">
      <c r="A104" t="s" s="36">
        <v>610</v>
      </c>
      <c r="B104" t="s" s="37">
        <v>611</v>
      </c>
      <c r="C104" t="s" s="38">
        <v>612</v>
      </c>
      <c r="D104" t="s" s="38">
        <v>613</v>
      </c>
      <c r="E104" t="s" s="38">
        <v>614</v>
      </c>
      <c r="F104" t="s" s="38">
        <v>615</v>
      </c>
      <c r="G104" s="39">
        <v>8105188900</v>
      </c>
      <c r="H104" s="39">
        <f>200/B104</f>
        <v>1.5381066026156</v>
      </c>
    </row>
    <row r="105" ht="20.05" customHeight="1">
      <c r="A105" t="s" s="36">
        <v>616</v>
      </c>
      <c r="B105" t="s" s="37">
        <v>617</v>
      </c>
      <c r="C105" t="s" s="38">
        <v>86</v>
      </c>
      <c r="D105" t="s" s="38">
        <v>618</v>
      </c>
      <c r="E105" t="s" s="38">
        <v>619</v>
      </c>
      <c r="F105" t="s" s="38">
        <v>620</v>
      </c>
      <c r="G105" s="39">
        <v>11882352200</v>
      </c>
      <c r="H105" s="39">
        <f>200/B105</f>
        <v>1.73505686826729</v>
      </c>
    </row>
    <row r="106" ht="20.05" customHeight="1">
      <c r="A106" t="s" s="36">
        <v>621</v>
      </c>
      <c r="B106" t="s" s="37">
        <v>622</v>
      </c>
      <c r="C106" t="s" s="38">
        <v>623</v>
      </c>
      <c r="D106" t="s" s="38">
        <v>624</v>
      </c>
      <c r="E106" t="s" s="38">
        <v>625</v>
      </c>
      <c r="F106" t="s" s="38">
        <v>626</v>
      </c>
      <c r="G106" s="39">
        <v>8762237000</v>
      </c>
      <c r="H106" s="39">
        <f>200/B106</f>
        <v>2.06654269545921</v>
      </c>
    </row>
    <row r="107" ht="20.05" customHeight="1">
      <c r="A107" t="s" s="36">
        <v>627</v>
      </c>
      <c r="B107" t="s" s="37">
        <v>628</v>
      </c>
      <c r="C107" t="s" s="38">
        <v>629</v>
      </c>
      <c r="D107" t="s" s="38">
        <v>630</v>
      </c>
      <c r="E107" t="s" s="38">
        <v>631</v>
      </c>
      <c r="F107" t="s" s="38">
        <v>632</v>
      </c>
      <c r="G107" s="39">
        <v>6919927700</v>
      </c>
      <c r="H107" s="39">
        <f>200/B107</f>
        <v>2.28545303884235</v>
      </c>
    </row>
    <row r="108" ht="20.05" customHeight="1">
      <c r="A108" t="s" s="36">
        <v>633</v>
      </c>
      <c r="B108" t="s" s="37">
        <v>634</v>
      </c>
      <c r="C108" t="s" s="38">
        <v>635</v>
      </c>
      <c r="D108" t="s" s="38">
        <v>636</v>
      </c>
      <c r="E108" t="s" s="38">
        <v>637</v>
      </c>
      <c r="F108" t="s" s="38">
        <v>638</v>
      </c>
      <c r="G108" s="39">
        <v>6872039400</v>
      </c>
      <c r="H108" s="39">
        <f>200/B108</f>
        <v>2.21141083123815</v>
      </c>
    </row>
    <row r="109" ht="20.05" customHeight="1">
      <c r="A109" t="s" s="36">
        <v>639</v>
      </c>
      <c r="B109" t="s" s="37">
        <v>640</v>
      </c>
      <c r="C109" t="s" s="38">
        <v>641</v>
      </c>
      <c r="D109" t="s" s="38">
        <v>642</v>
      </c>
      <c r="E109" t="s" s="38">
        <v>643</v>
      </c>
      <c r="F109" t="s" s="38">
        <v>644</v>
      </c>
      <c r="G109" s="39">
        <v>7275092500</v>
      </c>
      <c r="H109" s="39">
        <f>200/B109</f>
        <v>2.45188181929631</v>
      </c>
    </row>
    <row r="110" ht="20.05" customHeight="1">
      <c r="A110" t="s" s="36">
        <v>645</v>
      </c>
      <c r="B110" t="s" s="37">
        <v>646</v>
      </c>
      <c r="C110" t="s" s="38">
        <v>647</v>
      </c>
      <c r="D110" t="s" s="38">
        <v>648</v>
      </c>
      <c r="E110" t="s" s="38">
        <v>649</v>
      </c>
      <c r="F110" t="s" s="38">
        <v>650</v>
      </c>
      <c r="G110" s="39">
        <v>8813959700</v>
      </c>
      <c r="H110" s="39">
        <f>200/B110</f>
        <v>2.75786001480392</v>
      </c>
    </row>
    <row r="111" ht="20.05" customHeight="1">
      <c r="A111" t="s" s="36">
        <v>651</v>
      </c>
      <c r="B111" t="s" s="37">
        <v>652</v>
      </c>
      <c r="C111" t="s" s="38">
        <v>653</v>
      </c>
      <c r="D111" t="s" s="38">
        <v>654</v>
      </c>
      <c r="E111" t="s" s="38">
        <v>655</v>
      </c>
      <c r="F111" t="s" s="38">
        <v>656</v>
      </c>
      <c r="G111" s="39">
        <v>6023006600</v>
      </c>
      <c r="H111" s="39">
        <f>200/B111</f>
        <v>2.54679743469754</v>
      </c>
    </row>
    <row r="112" ht="20.05" customHeight="1">
      <c r="A112" t="s" s="13">
        <v>657</v>
      </c>
      <c r="B112" t="s" s="14">
        <v>658</v>
      </c>
      <c r="C112" t="s" s="15">
        <v>659</v>
      </c>
      <c r="D112" t="s" s="15">
        <v>660</v>
      </c>
      <c r="E112" t="s" s="15">
        <v>661</v>
      </c>
      <c r="F112" t="s" s="15">
        <v>662</v>
      </c>
      <c r="G112" s="16">
        <v>5195735600</v>
      </c>
      <c r="H112" s="16">
        <f>100/B112</f>
        <v>1.14364132791305</v>
      </c>
    </row>
    <row r="113" ht="20.05" customHeight="1">
      <c r="A113" t="s" s="13">
        <v>663</v>
      </c>
      <c r="B113" t="s" s="14">
        <v>664</v>
      </c>
      <c r="C113" t="s" s="15">
        <v>665</v>
      </c>
      <c r="D113" t="s" s="15">
        <v>215</v>
      </c>
      <c r="E113" t="s" s="15">
        <v>666</v>
      </c>
      <c r="F113" t="s" s="15">
        <v>667</v>
      </c>
      <c r="G113" s="16">
        <v>5054855000</v>
      </c>
      <c r="H113" s="16">
        <f>100/B113</f>
        <v>1.06757768906966</v>
      </c>
    </row>
    <row r="114" ht="20.05" customHeight="1">
      <c r="A114" t="s" s="13">
        <v>668</v>
      </c>
      <c r="B114" t="s" s="14">
        <v>669</v>
      </c>
      <c r="C114" t="s" s="15">
        <v>670</v>
      </c>
      <c r="D114" t="s" s="15">
        <v>671</v>
      </c>
      <c r="E114" t="s" s="15">
        <v>672</v>
      </c>
      <c r="F114" t="s" s="15">
        <v>673</v>
      </c>
      <c r="G114" s="16">
        <v>4295844600</v>
      </c>
      <c r="H114" s="16">
        <f>100/B114</f>
        <v>1.08295434624017</v>
      </c>
    </row>
    <row r="115" ht="20.05" customHeight="1">
      <c r="A115" t="s" s="13">
        <v>674</v>
      </c>
      <c r="B115" t="s" s="14">
        <v>675</v>
      </c>
      <c r="C115" t="s" s="15">
        <v>676</v>
      </c>
      <c r="D115" t="s" s="15">
        <v>677</v>
      </c>
      <c r="E115" t="s" s="15">
        <v>678</v>
      </c>
      <c r="F115" t="s" s="15">
        <v>679</v>
      </c>
      <c r="G115" s="16">
        <v>3957574800</v>
      </c>
      <c r="H115" s="16">
        <f>100/B115</f>
        <v>1.00150227344021</v>
      </c>
    </row>
    <row r="116" ht="20.05" customHeight="1">
      <c r="A116" t="s" s="13">
        <v>680</v>
      </c>
      <c r="B116" t="s" s="14">
        <v>681</v>
      </c>
      <c r="C116" t="s" s="15">
        <v>313</v>
      </c>
      <c r="D116" t="s" s="15">
        <v>682</v>
      </c>
      <c r="E116" t="s" s="15">
        <v>683</v>
      </c>
      <c r="F116" t="s" s="15">
        <v>684</v>
      </c>
      <c r="G116" s="16">
        <v>3777956700</v>
      </c>
      <c r="H116" s="16">
        <f>100/B116</f>
        <v>0.98087300581284</v>
      </c>
    </row>
    <row r="117" ht="20.05" customHeight="1">
      <c r="A117" t="s" s="13">
        <v>685</v>
      </c>
      <c r="B117" t="s" s="14">
        <v>686</v>
      </c>
      <c r="C117" t="s" s="15">
        <v>687</v>
      </c>
      <c r="D117" t="s" s="15">
        <v>688</v>
      </c>
      <c r="E117" t="s" s="15">
        <v>689</v>
      </c>
      <c r="F117" t="s" s="15">
        <v>690</v>
      </c>
      <c r="G117" s="16">
        <v>4481700800</v>
      </c>
      <c r="H117" s="16">
        <f>100/B117</f>
        <v>0.970873786407767</v>
      </c>
    </row>
    <row r="118" ht="20.05" customHeight="1">
      <c r="A118" t="s" s="13">
        <v>691</v>
      </c>
      <c r="B118" t="s" s="14">
        <v>692</v>
      </c>
      <c r="C118" t="s" s="15">
        <v>287</v>
      </c>
      <c r="D118" t="s" s="15">
        <v>693</v>
      </c>
      <c r="E118" t="s" s="15">
        <v>694</v>
      </c>
      <c r="F118" t="s" s="15">
        <v>695</v>
      </c>
      <c r="G118" s="16">
        <v>3430866200</v>
      </c>
      <c r="H118" s="16">
        <f>100/B118</f>
        <v>0.9603380666572</v>
      </c>
    </row>
    <row r="119" ht="20.05" customHeight="1">
      <c r="A119" t="s" s="13">
        <v>696</v>
      </c>
      <c r="B119" t="s" s="14">
        <v>697</v>
      </c>
      <c r="C119" t="s" s="15">
        <v>698</v>
      </c>
      <c r="D119" t="s" s="15">
        <v>699</v>
      </c>
      <c r="E119" t="s" s="15">
        <v>700</v>
      </c>
      <c r="F119" t="s" s="15">
        <v>701</v>
      </c>
      <c r="G119" s="16">
        <v>2883885800</v>
      </c>
      <c r="H119" s="16">
        <f>100/B119</f>
        <v>0.901550683403366</v>
      </c>
    </row>
    <row r="120" ht="20.05" customHeight="1">
      <c r="A120" t="s" s="13">
        <v>702</v>
      </c>
      <c r="B120" t="s" s="14">
        <v>703</v>
      </c>
      <c r="C120" t="s" s="15">
        <v>704</v>
      </c>
      <c r="D120" t="s" s="15">
        <v>170</v>
      </c>
      <c r="E120" t="s" s="15">
        <v>705</v>
      </c>
      <c r="F120" t="s" s="15">
        <v>706</v>
      </c>
      <c r="G120" s="16">
        <v>3706842300</v>
      </c>
      <c r="H120" s="16">
        <f>100/B120</f>
        <v>0.889917213938314</v>
      </c>
    </row>
    <row r="121" ht="20.05" customHeight="1">
      <c r="A121" t="s" s="13">
        <v>707</v>
      </c>
      <c r="B121" t="s" s="14">
        <v>708</v>
      </c>
      <c r="C121" t="s" s="15">
        <v>709</v>
      </c>
      <c r="D121" t="s" s="15">
        <v>710</v>
      </c>
      <c r="E121" t="s" s="15">
        <v>711</v>
      </c>
      <c r="F121" t="s" s="15">
        <v>712</v>
      </c>
      <c r="G121" s="16">
        <v>4451912400</v>
      </c>
      <c r="H121" s="16">
        <f>100/B121</f>
        <v>0.924641684241485</v>
      </c>
    </row>
    <row r="122" ht="20.05" customHeight="1">
      <c r="A122" t="s" s="13">
        <v>713</v>
      </c>
      <c r="B122" t="s" s="14">
        <v>714</v>
      </c>
      <c r="C122" t="s" s="15">
        <v>715</v>
      </c>
      <c r="D122" t="s" s="15">
        <v>716</v>
      </c>
      <c r="E122" t="s" s="15">
        <v>717</v>
      </c>
      <c r="F122" t="s" s="15">
        <v>718</v>
      </c>
      <c r="G122" s="16">
        <v>3899688500</v>
      </c>
      <c r="H122" s="16">
        <f>100/B122</f>
        <v>0.899280599800736</v>
      </c>
    </row>
    <row r="123" ht="20.05" customHeight="1">
      <c r="A123" t="s" s="13">
        <v>719</v>
      </c>
      <c r="B123" t="s" s="14">
        <v>720</v>
      </c>
      <c r="C123" t="s" s="15">
        <v>721</v>
      </c>
      <c r="D123" t="s" s="15">
        <v>722</v>
      </c>
      <c r="E123" t="s" s="15">
        <v>723</v>
      </c>
      <c r="F123" t="s" s="15">
        <v>724</v>
      </c>
      <c r="G123" s="16">
        <v>3887089700</v>
      </c>
      <c r="H123" s="16">
        <f>100/B123</f>
        <v>0.84889641301622</v>
      </c>
    </row>
    <row r="124" ht="20.05" customHeight="1">
      <c r="A124" t="s" s="13">
        <v>725</v>
      </c>
      <c r="B124" t="s" s="14">
        <v>726</v>
      </c>
      <c r="C124" t="s" s="15">
        <v>727</v>
      </c>
      <c r="D124" t="s" s="15">
        <v>728</v>
      </c>
      <c r="E124" t="s" s="15">
        <v>729</v>
      </c>
      <c r="F124" t="s" s="15">
        <v>730</v>
      </c>
      <c r="G124" s="16">
        <v>7413878800</v>
      </c>
      <c r="H124" s="16">
        <f>100/B124</f>
        <v>0.837661270840876</v>
      </c>
    </row>
    <row r="125" ht="20.05" customHeight="1">
      <c r="A125" t="s" s="13">
        <v>731</v>
      </c>
      <c r="B125" t="s" s="14">
        <v>732</v>
      </c>
      <c r="C125" t="s" s="15">
        <v>344</v>
      </c>
      <c r="D125" t="s" s="15">
        <v>733</v>
      </c>
      <c r="E125" t="s" s="15">
        <v>734</v>
      </c>
      <c r="F125" t="s" s="15">
        <v>735</v>
      </c>
      <c r="G125" s="16">
        <v>5706059600</v>
      </c>
      <c r="H125" s="16">
        <f>100/B125</f>
        <v>0.922934950123395</v>
      </c>
    </row>
    <row r="126" ht="20.05" customHeight="1">
      <c r="A126" t="s" s="13">
        <v>736</v>
      </c>
      <c r="B126" t="s" s="14">
        <v>737</v>
      </c>
      <c r="C126" t="s" s="15">
        <v>738</v>
      </c>
      <c r="D126" t="s" s="15">
        <v>739</v>
      </c>
      <c r="E126" t="s" s="15">
        <v>740</v>
      </c>
      <c r="F126" t="s" s="15">
        <v>741</v>
      </c>
      <c r="G126" s="16">
        <v>4725402000</v>
      </c>
      <c r="H126" s="16">
        <f>100/B126</f>
        <v>0.969461929821388</v>
      </c>
    </row>
    <row r="127" ht="20.05" customHeight="1">
      <c r="A127" t="s" s="13">
        <v>742</v>
      </c>
      <c r="B127" t="s" s="14">
        <v>743</v>
      </c>
      <c r="C127" t="s" s="15">
        <v>146</v>
      </c>
      <c r="D127" t="s" s="15">
        <v>744</v>
      </c>
      <c r="E127" t="s" s="15">
        <v>745</v>
      </c>
      <c r="F127" t="s" s="15">
        <v>746</v>
      </c>
      <c r="G127" s="16">
        <v>4541971600</v>
      </c>
      <c r="H127" s="16">
        <f>100/B127</f>
        <v>0.892936885310061</v>
      </c>
    </row>
    <row r="128" ht="20.05" customHeight="1">
      <c r="A128" t="s" s="13">
        <v>747</v>
      </c>
      <c r="B128" t="s" s="14">
        <v>748</v>
      </c>
      <c r="C128" t="s" s="15">
        <v>749</v>
      </c>
      <c r="D128" t="s" s="15">
        <v>750</v>
      </c>
      <c r="E128" t="s" s="15">
        <v>751</v>
      </c>
      <c r="F128" t="s" s="15">
        <v>752</v>
      </c>
      <c r="G128" s="16">
        <v>4035642500</v>
      </c>
      <c r="H128" s="16">
        <f>100/B128</f>
        <v>0.936943663348346</v>
      </c>
    </row>
    <row r="129" ht="20.05" customHeight="1">
      <c r="A129" t="s" s="13">
        <v>753</v>
      </c>
      <c r="B129" t="s" s="14">
        <v>754</v>
      </c>
      <c r="C129" t="s" s="15">
        <v>755</v>
      </c>
      <c r="D129" t="s" s="15">
        <v>146</v>
      </c>
      <c r="E129" t="s" s="15">
        <v>756</v>
      </c>
      <c r="F129" t="s" s="15">
        <v>757</v>
      </c>
      <c r="G129" s="16">
        <v>3767490800</v>
      </c>
      <c r="H129" s="16">
        <f>100/B129</f>
        <v>0.869640853459272</v>
      </c>
    </row>
    <row r="130" ht="20.05" customHeight="1">
      <c r="A130" t="s" s="13">
        <v>758</v>
      </c>
      <c r="B130" t="s" s="14">
        <v>759</v>
      </c>
      <c r="C130" t="s" s="15">
        <v>760</v>
      </c>
      <c r="D130" t="s" s="15">
        <v>761</v>
      </c>
      <c r="E130" t="s" s="15">
        <v>756</v>
      </c>
      <c r="F130" t="s" s="15">
        <v>757</v>
      </c>
      <c r="G130" s="16">
        <v>3983708900</v>
      </c>
      <c r="H130" s="16">
        <f>100/B130</f>
        <v>0.83984210968338</v>
      </c>
    </row>
    <row r="131" ht="20.05" customHeight="1">
      <c r="A131" t="s" s="13">
        <v>762</v>
      </c>
      <c r="B131" t="s" s="14">
        <v>763</v>
      </c>
      <c r="C131" t="s" s="15">
        <v>101</v>
      </c>
      <c r="D131" t="s" s="15">
        <v>764</v>
      </c>
      <c r="E131" t="s" s="15">
        <v>765</v>
      </c>
      <c r="F131" t="s" s="15">
        <v>766</v>
      </c>
      <c r="G131" s="16">
        <v>2722749900</v>
      </c>
      <c r="H131" s="16">
        <f>100/B131</f>
        <v>0.831946776171717</v>
      </c>
    </row>
    <row r="132" ht="20.05" customHeight="1">
      <c r="A132" t="s" s="13">
        <v>767</v>
      </c>
      <c r="B132" t="s" s="14">
        <v>768</v>
      </c>
      <c r="C132" t="s" s="15">
        <v>769</v>
      </c>
      <c r="D132" t="s" s="15">
        <v>770</v>
      </c>
      <c r="E132" t="s" s="15">
        <v>771</v>
      </c>
      <c r="F132" t="s" s="15">
        <v>772</v>
      </c>
      <c r="G132" s="16">
        <v>2860314700</v>
      </c>
      <c r="H132" s="16">
        <f>100/B132</f>
        <v>0.78920369970171</v>
      </c>
    </row>
    <row r="133" ht="20.05" customHeight="1">
      <c r="A133" t="s" s="13">
        <v>773</v>
      </c>
      <c r="B133" t="s" s="14">
        <v>774</v>
      </c>
      <c r="C133" t="s" s="15">
        <v>775</v>
      </c>
      <c r="D133" t="s" s="15">
        <v>776</v>
      </c>
      <c r="E133" t="s" s="15">
        <v>777</v>
      </c>
      <c r="F133" t="s" s="15">
        <v>778</v>
      </c>
      <c r="G133" s="16">
        <v>2820073500</v>
      </c>
      <c r="H133" s="16">
        <f>100/B133</f>
        <v>0.772439321743587</v>
      </c>
    </row>
    <row r="134" ht="20.05" customHeight="1">
      <c r="A134" t="s" s="13">
        <v>779</v>
      </c>
      <c r="B134" t="s" s="14">
        <v>780</v>
      </c>
      <c r="C134" t="s" s="15">
        <v>781</v>
      </c>
      <c r="D134" t="s" s="15">
        <v>782</v>
      </c>
      <c r="E134" t="s" s="15">
        <v>783</v>
      </c>
      <c r="F134" t="s" s="15">
        <v>784</v>
      </c>
      <c r="G134" s="16">
        <v>4787459400</v>
      </c>
      <c r="H134" s="16">
        <f>100/B134</f>
        <v>0.748671069546324</v>
      </c>
    </row>
    <row r="135" ht="20.05" customHeight="1">
      <c r="A135" t="s" s="13">
        <v>785</v>
      </c>
      <c r="B135" t="s" s="14">
        <v>786</v>
      </c>
      <c r="C135" t="s" s="15">
        <v>787</v>
      </c>
      <c r="D135" t="s" s="15">
        <v>788</v>
      </c>
      <c r="E135" t="s" s="15">
        <v>789</v>
      </c>
      <c r="F135" t="s" s="15">
        <v>790</v>
      </c>
      <c r="G135" s="16">
        <v>2812718500</v>
      </c>
      <c r="H135" s="16">
        <f>100/B135</f>
        <v>0.749568975352103</v>
      </c>
    </row>
    <row r="136" ht="20.05" customHeight="1">
      <c r="A136" t="s" s="13">
        <v>791</v>
      </c>
      <c r="B136" t="s" s="14">
        <v>792</v>
      </c>
      <c r="C136" t="s" s="15">
        <v>793</v>
      </c>
      <c r="D136" t="s" s="15">
        <v>794</v>
      </c>
      <c r="E136" t="s" s="15">
        <v>795</v>
      </c>
      <c r="F136" t="s" s="15">
        <v>796</v>
      </c>
      <c r="G136" s="16">
        <v>3337607300</v>
      </c>
      <c r="H136" s="16">
        <f>100/B136</f>
        <v>0.729554205100464</v>
      </c>
    </row>
    <row r="137" ht="20.05" customHeight="1">
      <c r="A137" t="s" s="13">
        <v>797</v>
      </c>
      <c r="B137" t="s" s="14">
        <v>798</v>
      </c>
      <c r="C137" t="s" s="15">
        <v>799</v>
      </c>
      <c r="D137" t="s" s="15">
        <v>800</v>
      </c>
      <c r="E137" t="s" s="15">
        <v>579</v>
      </c>
      <c r="F137" t="s" s="15">
        <v>801</v>
      </c>
      <c r="G137" s="16">
        <v>4710433400</v>
      </c>
      <c r="H137" s="16">
        <f>100/B137</f>
        <v>0.743439177140702</v>
      </c>
    </row>
    <row r="138" ht="20.05" customHeight="1">
      <c r="A138" t="s" s="13">
        <v>802</v>
      </c>
      <c r="B138" t="s" s="14">
        <v>96</v>
      </c>
      <c r="C138" t="s" s="15">
        <v>803</v>
      </c>
      <c r="D138" t="s" s="15">
        <v>804</v>
      </c>
      <c r="E138" t="s" s="15">
        <v>805</v>
      </c>
      <c r="F138" t="s" s="15">
        <v>806</v>
      </c>
      <c r="G138" s="16">
        <v>3840768000</v>
      </c>
      <c r="H138" s="16">
        <f>100/B138</f>
        <v>0.757059603514561</v>
      </c>
    </row>
    <row r="139" ht="20.05" customHeight="1">
      <c r="A139" t="s" s="13">
        <v>807</v>
      </c>
      <c r="B139" t="s" s="14">
        <v>808</v>
      </c>
      <c r="C139" t="s" s="15">
        <v>809</v>
      </c>
      <c r="D139" t="s" s="15">
        <v>740</v>
      </c>
      <c r="E139" t="s" s="15">
        <v>810</v>
      </c>
      <c r="F139" t="s" s="15">
        <v>811</v>
      </c>
      <c r="G139" s="16">
        <v>9050451800</v>
      </c>
      <c r="H139" s="16">
        <f>100/B139</f>
        <v>0.764292288727982</v>
      </c>
    </row>
    <row r="140" ht="20.05" customHeight="1">
      <c r="A140" t="s" s="13">
        <v>812</v>
      </c>
      <c r="B140" t="s" s="14">
        <v>813</v>
      </c>
      <c r="C140" t="s" s="15">
        <v>814</v>
      </c>
      <c r="D140" t="s" s="15">
        <v>815</v>
      </c>
      <c r="E140" t="s" s="15">
        <v>816</v>
      </c>
      <c r="F140" t="s" s="15">
        <v>817</v>
      </c>
      <c r="G140" s="16">
        <v>6188283200</v>
      </c>
      <c r="H140" s="16">
        <f>100/B140</f>
        <v>0.81772834395512</v>
      </c>
    </row>
    <row r="141" ht="20.05" customHeight="1">
      <c r="A141" t="s" s="13">
        <v>818</v>
      </c>
      <c r="B141" t="s" s="14">
        <v>819</v>
      </c>
      <c r="C141" t="s" s="15">
        <v>820</v>
      </c>
      <c r="D141" t="s" s="15">
        <v>821</v>
      </c>
      <c r="E141" t="s" s="15">
        <v>822</v>
      </c>
      <c r="F141" t="s" s="15">
        <v>823</v>
      </c>
      <c r="G141" s="16">
        <v>5721102000</v>
      </c>
      <c r="H141" s="16">
        <f>100/B141</f>
        <v>0.888967924063791</v>
      </c>
    </row>
    <row r="142" ht="20.05" customHeight="1">
      <c r="A142" t="s" s="13">
        <v>824</v>
      </c>
      <c r="B142" t="s" s="14">
        <v>825</v>
      </c>
      <c r="C142" t="s" s="15">
        <v>446</v>
      </c>
      <c r="D142" t="s" s="15">
        <v>826</v>
      </c>
      <c r="E142" t="s" s="15">
        <v>827</v>
      </c>
      <c r="F142" t="s" s="15">
        <v>828</v>
      </c>
      <c r="G142" s="16">
        <v>5013586000</v>
      </c>
      <c r="H142" s="16">
        <f>100/B142</f>
        <v>0.8194706286935231</v>
      </c>
    </row>
    <row r="143" ht="20.05" customHeight="1">
      <c r="A143" t="s" s="13">
        <v>829</v>
      </c>
      <c r="B143" t="s" s="14">
        <v>830</v>
      </c>
      <c r="C143" t="s" s="15">
        <v>831</v>
      </c>
      <c r="D143" t="s" s="15">
        <v>832</v>
      </c>
      <c r="E143" t="s" s="15">
        <v>822</v>
      </c>
      <c r="F143" t="s" s="15">
        <v>823</v>
      </c>
      <c r="G143" s="16">
        <v>3848636100</v>
      </c>
      <c r="H143" s="16">
        <f>100/B143</f>
        <v>0.800961166214836</v>
      </c>
    </row>
    <row r="144" ht="20.05" customHeight="1">
      <c r="A144" t="s" s="13">
        <v>833</v>
      </c>
      <c r="B144" t="s" s="14">
        <v>834</v>
      </c>
      <c r="C144" t="s" s="15">
        <v>835</v>
      </c>
      <c r="D144" t="s" s="15">
        <v>836</v>
      </c>
      <c r="E144" t="s" s="15">
        <v>837</v>
      </c>
      <c r="F144" t="s" s="15">
        <v>838</v>
      </c>
      <c r="G144" s="16">
        <v>2883821400</v>
      </c>
      <c r="H144" s="16">
        <f>100/B144</f>
        <v>0.78271758323861</v>
      </c>
    </row>
    <row r="145" ht="20.05" customHeight="1">
      <c r="A145" t="s" s="13">
        <v>839</v>
      </c>
      <c r="B145" t="s" s="14">
        <v>840</v>
      </c>
      <c r="C145" t="s" s="15">
        <v>841</v>
      </c>
      <c r="D145" t="s" s="15">
        <v>842</v>
      </c>
      <c r="E145" t="s" s="15">
        <v>74</v>
      </c>
      <c r="F145" t="s" s="15">
        <v>843</v>
      </c>
      <c r="G145" s="16">
        <v>2894582000</v>
      </c>
      <c r="H145" s="16">
        <f>100/B145</f>
        <v>0.755915075148579</v>
      </c>
    </row>
    <row r="146" ht="20.05" customHeight="1">
      <c r="A146" t="s" s="13">
        <v>844</v>
      </c>
      <c r="B146" t="s" s="14">
        <v>845</v>
      </c>
      <c r="C146" t="s" s="15">
        <v>846</v>
      </c>
      <c r="D146" t="s" s="15">
        <v>847</v>
      </c>
      <c r="E146" t="s" s="15">
        <v>848</v>
      </c>
      <c r="F146" t="s" s="15">
        <v>849</v>
      </c>
      <c r="G146" s="16">
        <v>3057516200</v>
      </c>
      <c r="H146" s="16">
        <f>100/B146</f>
        <v>0.7282790871499391</v>
      </c>
    </row>
    <row r="147" ht="20.05" customHeight="1">
      <c r="A147" t="s" s="13">
        <v>850</v>
      </c>
      <c r="B147" t="s" s="14">
        <v>851</v>
      </c>
      <c r="C147" t="s" s="15">
        <v>852</v>
      </c>
      <c r="D147" t="s" s="15">
        <v>853</v>
      </c>
      <c r="E147" t="s" s="15">
        <v>854</v>
      </c>
      <c r="F147" t="s" s="15">
        <v>855</v>
      </c>
      <c r="G147" s="16">
        <v>3035644100</v>
      </c>
      <c r="H147" s="16">
        <f>100/B147</f>
        <v>0.711035272404972</v>
      </c>
    </row>
    <row r="148" ht="20.05" customHeight="1">
      <c r="A148" t="s" s="13">
        <v>856</v>
      </c>
      <c r="B148" t="s" s="14">
        <v>857</v>
      </c>
      <c r="C148" t="s" s="15">
        <v>858</v>
      </c>
      <c r="D148" t="s" s="15">
        <v>859</v>
      </c>
      <c r="E148" t="s" s="15">
        <v>439</v>
      </c>
      <c r="F148" t="s" s="15">
        <v>860</v>
      </c>
      <c r="G148" s="16">
        <v>4004156100</v>
      </c>
      <c r="H148" s="16">
        <f>100/B148</f>
        <v>0.715358788236008</v>
      </c>
    </row>
    <row r="149" ht="20.05" customHeight="1">
      <c r="A149" t="s" s="13">
        <v>861</v>
      </c>
      <c r="B149" t="s" s="14">
        <v>862</v>
      </c>
      <c r="C149" t="s" s="15">
        <v>863</v>
      </c>
      <c r="D149" t="s" s="15">
        <v>864</v>
      </c>
      <c r="E149" t="s" s="15">
        <v>865</v>
      </c>
      <c r="F149" t="s" s="15">
        <v>866</v>
      </c>
      <c r="G149" s="16">
        <v>3644886200</v>
      </c>
      <c r="H149" s="16">
        <f>100/B149</f>
        <v>0.772737786176098</v>
      </c>
    </row>
    <row r="150" ht="20.05" customHeight="1">
      <c r="A150" t="s" s="13">
        <v>867</v>
      </c>
      <c r="B150" t="s" s="14">
        <v>868</v>
      </c>
      <c r="C150" t="s" s="15">
        <v>505</v>
      </c>
      <c r="D150" t="s" s="15">
        <v>869</v>
      </c>
      <c r="E150" t="s" s="15">
        <v>870</v>
      </c>
      <c r="F150" t="s" s="15">
        <v>871</v>
      </c>
      <c r="G150" s="16">
        <v>2864743300</v>
      </c>
      <c r="H150" s="16">
        <f>100/B150</f>
        <v>0.73270811057175</v>
      </c>
    </row>
    <row r="151" ht="20.05" customHeight="1">
      <c r="A151" t="s" s="13">
        <v>872</v>
      </c>
      <c r="B151" t="s" s="14">
        <v>72</v>
      </c>
      <c r="C151" t="s" s="15">
        <v>873</v>
      </c>
      <c r="D151" t="s" s="15">
        <v>874</v>
      </c>
      <c r="E151" t="s" s="15">
        <v>485</v>
      </c>
      <c r="F151" t="s" s="15">
        <v>875</v>
      </c>
      <c r="G151" s="16">
        <v>2413590900</v>
      </c>
      <c r="H151" s="16">
        <f>100/B151</f>
        <v>0.720980549119983</v>
      </c>
    </row>
    <row r="152" ht="20.05" customHeight="1">
      <c r="A152" t="s" s="13">
        <v>876</v>
      </c>
      <c r="B152" t="s" s="14">
        <v>877</v>
      </c>
      <c r="C152" t="s" s="15">
        <v>878</v>
      </c>
      <c r="D152" t="s" s="15">
        <v>879</v>
      </c>
      <c r="E152" t="s" s="15">
        <v>880</v>
      </c>
      <c r="F152" t="s" s="15">
        <v>881</v>
      </c>
      <c r="G152" s="16">
        <v>2391233500</v>
      </c>
      <c r="H152" s="16">
        <f>100/B152</f>
        <v>0.709018753283687</v>
      </c>
    </row>
    <row r="153" ht="20.05" customHeight="1">
      <c r="A153" t="s" s="13">
        <v>882</v>
      </c>
      <c r="B153" t="s" s="14">
        <v>883</v>
      </c>
      <c r="C153" t="s" s="15">
        <v>884</v>
      </c>
      <c r="D153" t="s" s="15">
        <v>885</v>
      </c>
      <c r="E153" t="s" s="15">
        <v>886</v>
      </c>
      <c r="F153" t="s" s="15">
        <v>887</v>
      </c>
      <c r="G153" s="16">
        <v>2719915500</v>
      </c>
      <c r="H153" s="16">
        <f>100/B153</f>
        <v>0.69194573230153</v>
      </c>
    </row>
    <row r="154" ht="20.05" customHeight="1">
      <c r="A154" t="s" s="13">
        <v>888</v>
      </c>
      <c r="B154" t="s" s="14">
        <v>889</v>
      </c>
      <c r="C154" t="s" s="15">
        <v>890</v>
      </c>
      <c r="D154" t="s" s="15">
        <v>891</v>
      </c>
      <c r="E154" t="s" s="15">
        <v>892</v>
      </c>
      <c r="F154" t="s" s="15">
        <v>893</v>
      </c>
      <c r="G154" s="16">
        <v>3032769100</v>
      </c>
      <c r="H154" s="16">
        <f>100/B154</f>
        <v>0.705965437598254</v>
      </c>
    </row>
    <row r="155" ht="20.05" customHeight="1">
      <c r="A155" t="s" s="13">
        <v>894</v>
      </c>
      <c r="B155" t="s" s="14">
        <v>895</v>
      </c>
      <c r="C155" t="s" s="15">
        <v>896</v>
      </c>
      <c r="D155" t="s" s="15">
        <v>897</v>
      </c>
      <c r="E155" t="s" s="15">
        <v>898</v>
      </c>
      <c r="F155" t="s" s="15">
        <v>899</v>
      </c>
      <c r="G155" s="16">
        <v>2889875900</v>
      </c>
      <c r="H155" s="16">
        <f>100/B155</f>
        <v>0.700280097333051</v>
      </c>
    </row>
    <row r="156" ht="20.05" customHeight="1">
      <c r="A156" t="s" s="13">
        <v>900</v>
      </c>
      <c r="B156" t="s" s="14">
        <v>901</v>
      </c>
      <c r="C156" t="s" s="15">
        <v>902</v>
      </c>
      <c r="D156" t="s" s="15">
        <v>903</v>
      </c>
      <c r="E156" t="s" s="15">
        <v>904</v>
      </c>
      <c r="F156" t="s" s="15">
        <v>905</v>
      </c>
      <c r="G156" s="16">
        <v>2587140200</v>
      </c>
      <c r="H156" s="16">
        <f>100/B156</f>
        <v>0.6891323775816111</v>
      </c>
    </row>
    <row r="157" ht="20.05" customHeight="1">
      <c r="A157" t="s" s="13">
        <v>906</v>
      </c>
      <c r="B157" t="s" s="14">
        <v>907</v>
      </c>
      <c r="C157" t="s" s="15">
        <v>908</v>
      </c>
      <c r="D157" t="s" s="15">
        <v>909</v>
      </c>
      <c r="E157" t="s" s="15">
        <v>910</v>
      </c>
      <c r="F157" t="s" s="15">
        <v>911</v>
      </c>
      <c r="G157" s="16">
        <v>2581459300</v>
      </c>
      <c r="H157" s="16">
        <f>100/B157</f>
        <v>0.663790268720489</v>
      </c>
    </row>
    <row r="158" ht="20.05" customHeight="1">
      <c r="A158" t="s" s="13">
        <v>912</v>
      </c>
      <c r="B158" t="s" s="14">
        <v>913</v>
      </c>
      <c r="C158" t="s" s="15">
        <v>914</v>
      </c>
      <c r="D158" t="s" s="15">
        <v>915</v>
      </c>
      <c r="E158" t="s" s="15">
        <v>916</v>
      </c>
      <c r="F158" t="s" s="15">
        <v>917</v>
      </c>
      <c r="G158" s="16">
        <v>2330972300</v>
      </c>
      <c r="H158" s="16">
        <f>100/B158</f>
        <v>0.6618571887446471</v>
      </c>
    </row>
    <row r="159" ht="20.05" customHeight="1">
      <c r="A159" s="18"/>
      <c r="B159" s="19"/>
      <c r="C159" s="17"/>
      <c r="D159" s="17"/>
      <c r="E159" s="17"/>
      <c r="F159" s="17"/>
      <c r="G159" s="17"/>
      <c r="H159" s="17"/>
    </row>
    <row r="160" ht="20.05" customHeight="1">
      <c r="A160" t="s" s="13">
        <v>918</v>
      </c>
      <c r="B160" s="19"/>
      <c r="C160" s="17"/>
      <c r="D160" s="17"/>
      <c r="E160" s="17"/>
      <c r="F160" s="17"/>
      <c r="G160" s="17"/>
      <c r="H160" s="16">
        <f>SUM(H3:H158)</f>
        <v>171.503866170232</v>
      </c>
    </row>
    <row r="161" ht="20.05" customHeight="1">
      <c r="A161" s="18"/>
      <c r="B161" s="19"/>
      <c r="C161" s="17"/>
      <c r="D161" s="17"/>
      <c r="E161" s="17"/>
      <c r="F161" s="17"/>
      <c r="G161" s="17"/>
      <c r="H161" s="17"/>
    </row>
    <row r="162" ht="20.05" customHeight="1">
      <c r="A162" t="s" s="13">
        <v>919</v>
      </c>
      <c r="B162" s="19"/>
      <c r="C162" s="17"/>
      <c r="D162" s="17"/>
      <c r="E162" s="17"/>
      <c r="F162" s="17"/>
      <c r="G162" s="17"/>
      <c r="H162" s="16">
        <v>13</v>
      </c>
    </row>
    <row r="163" ht="20.05" customHeight="1">
      <c r="A163" t="s" s="13">
        <v>920</v>
      </c>
      <c r="B163" s="19"/>
      <c r="C163" s="17"/>
      <c r="D163" s="17"/>
      <c r="E163" s="17"/>
      <c r="F163" s="17"/>
      <c r="G163" s="17"/>
      <c r="H163" s="16">
        <f>13*12*100+3900</f>
        <v>19500</v>
      </c>
    </row>
    <row r="164" ht="20.05" customHeight="1">
      <c r="A164" t="s" s="13">
        <v>921</v>
      </c>
      <c r="B164" s="19"/>
      <c r="C164" s="17"/>
      <c r="D164" s="17"/>
      <c r="E164" s="17"/>
      <c r="F164" s="17"/>
      <c r="G164" s="17"/>
      <c r="H164" s="20">
        <f>H160*$B$158</f>
        <v>25912.5184536449</v>
      </c>
    </row>
    <row r="165" ht="20.05" customHeight="1">
      <c r="A165" s="18"/>
      <c r="B165" s="19"/>
      <c r="C165" s="17"/>
      <c r="D165" s="17"/>
      <c r="E165" s="17"/>
      <c r="F165" s="17"/>
      <c r="G165" s="17"/>
      <c r="H165" s="17"/>
    </row>
    <row r="166" ht="20.05" customHeight="1">
      <c r="A166" t="s" s="13">
        <v>922</v>
      </c>
      <c r="B166" s="19"/>
      <c r="C166" s="17"/>
      <c r="D166" s="17"/>
      <c r="E166" s="17"/>
      <c r="F166" s="17"/>
      <c r="G166" s="17"/>
      <c r="H166" s="21">
        <f>(H164/H163)^(1/H162)-1</f>
        <v>0.0221110369907431</v>
      </c>
    </row>
  </sheetData>
  <mergeCells count="1">
    <mergeCell ref="A1:H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sheetPr>
    <pageSetUpPr fitToPage="1"/>
  </sheetPr>
  <dimension ref="A2:K154"/>
  <sheetViews>
    <sheetView workbookViewId="0" showGridLines="0" defaultGridColor="1"/>
  </sheetViews>
  <sheetFormatPr defaultColWidth="8.33333" defaultRowHeight="19.9" customHeight="1" outlineLevelRow="0" outlineLevelCol="0"/>
  <cols>
    <col min="1" max="1" width="22.625" style="40" customWidth="1"/>
    <col min="2" max="6" width="10.3516" style="40" customWidth="1"/>
    <col min="7" max="7" width="10.6719" style="40" customWidth="1"/>
    <col min="8" max="11" width="23.8359" style="40" customWidth="1"/>
    <col min="12" max="16384" width="8.35156" style="40" customWidth="1"/>
  </cols>
  <sheetData>
    <row r="1" ht="27.65" customHeight="1">
      <c r="A1" t="s" s="7">
        <v>5</v>
      </c>
      <c r="B1" s="7"/>
      <c r="C1" s="7"/>
      <c r="D1" s="7"/>
      <c r="E1" s="7"/>
      <c r="F1" s="7"/>
      <c r="G1" s="7"/>
      <c r="H1" s="7"/>
      <c r="I1" s="7"/>
      <c r="J1" s="7"/>
      <c r="K1" s="7"/>
    </row>
    <row r="2" ht="20.25" customHeight="1">
      <c r="A2" t="s" s="8">
        <v>7</v>
      </c>
      <c r="B2" t="s" s="8">
        <v>8</v>
      </c>
      <c r="C2" t="s" s="8">
        <v>9</v>
      </c>
      <c r="D2" t="s" s="8">
        <v>10</v>
      </c>
      <c r="E2" t="s" s="8">
        <v>11</v>
      </c>
      <c r="F2" t="s" s="8">
        <v>12</v>
      </c>
      <c r="G2" t="s" s="8">
        <v>13</v>
      </c>
      <c r="H2" t="s" s="8">
        <v>14</v>
      </c>
      <c r="I2" t="s" s="8">
        <v>15</v>
      </c>
      <c r="J2" t="s" s="8">
        <v>16</v>
      </c>
      <c r="K2" t="s" s="8">
        <v>17</v>
      </c>
    </row>
    <row r="3" ht="20.25" customHeight="1">
      <c r="A3" t="s" s="9">
        <v>931</v>
      </c>
      <c r="B3" t="s" s="10">
        <v>932</v>
      </c>
      <c r="C3" t="s" s="11">
        <v>933</v>
      </c>
      <c r="D3" t="s" s="11">
        <v>934</v>
      </c>
      <c r="E3" t="s" s="11">
        <v>935</v>
      </c>
      <c r="F3" t="s" s="11">
        <v>936</v>
      </c>
      <c r="G3" s="12">
        <v>37514300</v>
      </c>
      <c r="H3" s="12">
        <f>100/B3</f>
        <v>1.26984126984127</v>
      </c>
      <c r="I3" s="12">
        <f>300/B3</f>
        <v>3.80952380952381</v>
      </c>
      <c r="J3" s="12">
        <f>600/B3</f>
        <v>7.61904761904762</v>
      </c>
      <c r="K3" s="12">
        <f>1200/B3</f>
        <v>15.2380952380952</v>
      </c>
    </row>
    <row r="4" ht="20.05" customHeight="1">
      <c r="A4" t="s" s="13">
        <v>937</v>
      </c>
      <c r="B4" t="s" s="14">
        <v>934</v>
      </c>
      <c r="C4" t="s" s="15">
        <v>938</v>
      </c>
      <c r="D4" t="s" s="15">
        <v>939</v>
      </c>
      <c r="E4" t="s" s="15">
        <v>940</v>
      </c>
      <c r="F4" t="s" s="15">
        <v>941</v>
      </c>
      <c r="G4" s="16">
        <v>57679300</v>
      </c>
      <c r="H4" s="16">
        <f>100/B4</f>
        <v>1.32890365448505</v>
      </c>
      <c r="I4" s="17"/>
      <c r="J4" s="17"/>
      <c r="K4" s="17"/>
    </row>
    <row r="5" ht="20.05" customHeight="1">
      <c r="A5" t="s" s="13">
        <v>942</v>
      </c>
      <c r="B5" t="s" s="14">
        <v>943</v>
      </c>
      <c r="C5" t="s" s="15">
        <v>944</v>
      </c>
      <c r="D5" t="s" s="15">
        <v>945</v>
      </c>
      <c r="E5" t="s" s="15">
        <v>946</v>
      </c>
      <c r="F5" t="s" s="15">
        <v>947</v>
      </c>
      <c r="G5" s="16">
        <v>37473400</v>
      </c>
      <c r="H5" s="16">
        <f>100/B5</f>
        <v>1.2465913517725</v>
      </c>
      <c r="I5" s="17"/>
      <c r="J5" s="17"/>
      <c r="K5" s="17"/>
    </row>
    <row r="6" ht="20.05" customHeight="1">
      <c r="A6" t="s" s="13">
        <v>948</v>
      </c>
      <c r="B6" t="s" s="14">
        <v>949</v>
      </c>
      <c r="C6" t="s" s="15">
        <v>241</v>
      </c>
      <c r="D6" t="s" s="15">
        <v>950</v>
      </c>
      <c r="E6" t="s" s="15">
        <v>951</v>
      </c>
      <c r="F6" t="s" s="15">
        <v>952</v>
      </c>
      <c r="G6" s="16">
        <v>47332500</v>
      </c>
      <c r="H6" s="16">
        <f>100/B6</f>
        <v>1.17173196631271</v>
      </c>
      <c r="I6" s="16">
        <f>300/B6</f>
        <v>3.51519589893812</v>
      </c>
      <c r="J6" s="17"/>
      <c r="K6" s="17"/>
    </row>
    <row r="7" ht="20.05" customHeight="1">
      <c r="A7" t="s" s="13">
        <v>953</v>
      </c>
      <c r="B7" t="s" s="14">
        <v>954</v>
      </c>
      <c r="C7" t="s" s="15">
        <v>955</v>
      </c>
      <c r="D7" t="s" s="15">
        <v>956</v>
      </c>
      <c r="E7" t="s" s="15">
        <v>957</v>
      </c>
      <c r="F7" t="s" s="15">
        <v>958</v>
      </c>
      <c r="G7" s="16">
        <v>65359700</v>
      </c>
      <c r="H7" s="16">
        <f>100/B7</f>
        <v>1.12994350282486</v>
      </c>
      <c r="I7" s="17"/>
      <c r="J7" s="17"/>
      <c r="K7" s="17"/>
    </row>
    <row r="8" ht="20.05" customHeight="1">
      <c r="A8" t="s" s="13">
        <v>959</v>
      </c>
      <c r="B8" t="s" s="14">
        <v>960</v>
      </c>
      <c r="C8" t="s" s="15">
        <v>961</v>
      </c>
      <c r="D8" t="s" s="15">
        <v>962</v>
      </c>
      <c r="E8" t="s" s="15">
        <v>963</v>
      </c>
      <c r="F8" t="s" s="15">
        <v>964</v>
      </c>
      <c r="G8" s="16">
        <v>99046800</v>
      </c>
      <c r="H8" s="16">
        <f>100/B8</f>
        <v>1.04712041884817</v>
      </c>
      <c r="I8" s="17"/>
      <c r="J8" s="17"/>
      <c r="K8" s="17"/>
    </row>
    <row r="9" ht="20.05" customHeight="1">
      <c r="A9" t="s" s="13">
        <v>965</v>
      </c>
      <c r="B9" t="s" s="14">
        <v>966</v>
      </c>
      <c r="C9" t="s" s="15">
        <v>967</v>
      </c>
      <c r="D9" t="s" s="15">
        <v>968</v>
      </c>
      <c r="E9" t="s" s="15">
        <v>969</v>
      </c>
      <c r="F9" t="s" s="15">
        <v>970</v>
      </c>
      <c r="G9" s="16">
        <v>78642200</v>
      </c>
      <c r="H9" s="16">
        <f>100/B9</f>
        <v>1.1026878015162</v>
      </c>
      <c r="I9" s="16">
        <f>300/B9</f>
        <v>3.30806340454859</v>
      </c>
      <c r="J9" s="16">
        <f>600/B9</f>
        <v>6.61612680909717</v>
      </c>
      <c r="K9" s="17"/>
    </row>
    <row r="10" ht="20.05" customHeight="1">
      <c r="A10" t="s" s="13">
        <v>971</v>
      </c>
      <c r="B10" t="s" s="14">
        <v>972</v>
      </c>
      <c r="C10" t="s" s="15">
        <v>973</v>
      </c>
      <c r="D10" t="s" s="15">
        <v>974</v>
      </c>
      <c r="E10" t="s" s="15">
        <v>975</v>
      </c>
      <c r="F10" t="s" s="15">
        <v>976</v>
      </c>
      <c r="G10" s="16">
        <v>137440500</v>
      </c>
      <c r="H10" s="16">
        <f>100/B10</f>
        <v>1.0498687664042</v>
      </c>
      <c r="I10" s="17"/>
      <c r="J10" s="17"/>
      <c r="K10" s="17"/>
    </row>
    <row r="11" ht="20.05" customHeight="1">
      <c r="A11" t="s" s="13">
        <v>977</v>
      </c>
      <c r="B11" t="s" s="14">
        <v>978</v>
      </c>
      <c r="C11" t="s" s="15">
        <v>979</v>
      </c>
      <c r="D11" t="s" s="15">
        <v>980</v>
      </c>
      <c r="E11" t="s" s="15">
        <v>981</v>
      </c>
      <c r="F11" t="s" s="15">
        <v>982</v>
      </c>
      <c r="G11" s="16">
        <v>93157400</v>
      </c>
      <c r="H11" s="16">
        <f>100/B11</f>
        <v>1.07310529845741</v>
      </c>
      <c r="I11" s="17"/>
      <c r="J11" s="17"/>
      <c r="K11" s="17"/>
    </row>
    <row r="12" ht="20.05" customHeight="1">
      <c r="A12" t="s" s="13">
        <v>983</v>
      </c>
      <c r="B12" t="s" s="14">
        <v>984</v>
      </c>
      <c r="C12" t="s" s="15">
        <v>985</v>
      </c>
      <c r="D12" t="s" s="15">
        <v>986</v>
      </c>
      <c r="E12" t="s" s="15">
        <v>987</v>
      </c>
      <c r="F12" t="s" s="15">
        <v>988</v>
      </c>
      <c r="G12" s="16">
        <v>79162300</v>
      </c>
      <c r="H12" s="16">
        <f>100/B12</f>
        <v>1.03929847353037</v>
      </c>
      <c r="I12" s="16">
        <f>300/B12</f>
        <v>3.1178954205911</v>
      </c>
      <c r="J12" s="17"/>
      <c r="K12" s="17"/>
    </row>
    <row r="13" ht="20.05" customHeight="1">
      <c r="A13" t="s" s="13">
        <v>989</v>
      </c>
      <c r="B13" t="s" s="14">
        <v>990</v>
      </c>
      <c r="C13" t="s" s="15">
        <v>991</v>
      </c>
      <c r="D13" t="s" s="15">
        <v>992</v>
      </c>
      <c r="E13" t="s" s="15">
        <v>993</v>
      </c>
      <c r="F13" t="s" s="15">
        <v>994</v>
      </c>
      <c r="G13" s="16">
        <v>104582300</v>
      </c>
      <c r="H13" s="16">
        <f>100/B13</f>
        <v>1.02761721258831</v>
      </c>
      <c r="I13" s="17"/>
      <c r="J13" s="17"/>
      <c r="K13" s="17"/>
    </row>
    <row r="14" ht="20.05" customHeight="1">
      <c r="A14" t="s" s="13">
        <v>995</v>
      </c>
      <c r="B14" t="s" s="14">
        <v>996</v>
      </c>
      <c r="C14" t="s" s="15">
        <v>997</v>
      </c>
      <c r="D14" t="s" s="15">
        <v>998</v>
      </c>
      <c r="E14" t="s" s="15">
        <v>999</v>
      </c>
      <c r="F14" t="s" s="15">
        <v>1000</v>
      </c>
      <c r="G14" s="16">
        <v>69733700</v>
      </c>
      <c r="H14" s="16">
        <f>100/B14</f>
        <v>1.000938379731</v>
      </c>
      <c r="I14" s="17"/>
      <c r="J14" s="17"/>
      <c r="K14" s="17"/>
    </row>
    <row r="15" ht="20.05" customHeight="1">
      <c r="A15" t="s" s="13">
        <v>1001</v>
      </c>
      <c r="B15" t="s" s="14">
        <v>1002</v>
      </c>
      <c r="C15" t="s" s="15">
        <v>1003</v>
      </c>
      <c r="D15" t="s" s="15">
        <v>1004</v>
      </c>
      <c r="E15" t="s" s="15">
        <v>1005</v>
      </c>
      <c r="F15" t="s" s="15">
        <v>1006</v>
      </c>
      <c r="G15" s="16">
        <v>87316900</v>
      </c>
      <c r="H15" s="16">
        <f>100/B15</f>
        <v>0.950118764845606</v>
      </c>
      <c r="I15" s="16">
        <f>300/B15</f>
        <v>2.85035629453682</v>
      </c>
      <c r="J15" s="16">
        <f>600/B15</f>
        <v>5.70071258907363</v>
      </c>
      <c r="K15" s="16">
        <f>1200/B15</f>
        <v>11.4014251781473</v>
      </c>
    </row>
    <row r="16" ht="20.05" customHeight="1">
      <c r="A16" t="s" s="13">
        <v>1007</v>
      </c>
      <c r="B16" t="s" s="14">
        <v>1008</v>
      </c>
      <c r="C16" t="s" s="15">
        <v>1009</v>
      </c>
      <c r="D16" t="s" s="15">
        <v>1010</v>
      </c>
      <c r="E16" t="s" s="15">
        <v>1011</v>
      </c>
      <c r="F16" t="s" s="15">
        <v>1012</v>
      </c>
      <c r="G16" s="16">
        <v>118629400</v>
      </c>
      <c r="H16" s="16">
        <f>100/B16</f>
        <v>0.906515580736544</v>
      </c>
      <c r="I16" s="17"/>
      <c r="J16" s="17"/>
      <c r="K16" s="17"/>
    </row>
    <row r="17" ht="20.05" customHeight="1">
      <c r="A17" t="s" s="13">
        <v>1013</v>
      </c>
      <c r="B17" t="s" s="14">
        <v>1014</v>
      </c>
      <c r="C17" t="s" s="15">
        <v>1015</v>
      </c>
      <c r="D17" t="s" s="15">
        <v>1016</v>
      </c>
      <c r="E17" t="s" s="15">
        <v>1017</v>
      </c>
      <c r="F17" t="s" s="15">
        <v>1018</v>
      </c>
      <c r="G17" s="16">
        <v>116264800</v>
      </c>
      <c r="H17" s="16">
        <f>100/B17</f>
        <v>0.894854586129754</v>
      </c>
      <c r="I17" s="17"/>
      <c r="J17" s="17"/>
      <c r="K17" s="17"/>
    </row>
    <row r="18" ht="20.05" customHeight="1">
      <c r="A18" t="s" s="13">
        <v>1019</v>
      </c>
      <c r="B18" t="s" s="14">
        <v>1020</v>
      </c>
      <c r="C18" t="s" s="15">
        <v>1021</v>
      </c>
      <c r="D18" t="s" s="15">
        <v>1022</v>
      </c>
      <c r="E18" t="s" s="15">
        <v>1015</v>
      </c>
      <c r="F18" t="s" s="15">
        <v>1023</v>
      </c>
      <c r="G18" s="16">
        <v>141993600</v>
      </c>
      <c r="H18" s="16">
        <f>100/B18</f>
        <v>0.9176942930886151</v>
      </c>
      <c r="I18" s="16">
        <f>300/B18</f>
        <v>2.75308287926584</v>
      </c>
      <c r="J18" s="17"/>
      <c r="K18" s="17"/>
    </row>
    <row r="19" ht="20.05" customHeight="1">
      <c r="A19" t="s" s="13">
        <v>1024</v>
      </c>
      <c r="B19" t="s" s="14">
        <v>1025</v>
      </c>
      <c r="C19" t="s" s="15">
        <v>1026</v>
      </c>
      <c r="D19" t="s" s="15">
        <v>1027</v>
      </c>
      <c r="E19" t="s" s="15">
        <v>1028</v>
      </c>
      <c r="F19" t="s" s="15">
        <v>1029</v>
      </c>
      <c r="G19" s="16">
        <v>155280200</v>
      </c>
      <c r="H19" s="16">
        <f>100/B19</f>
        <v>0.876712328767123</v>
      </c>
      <c r="I19" s="17"/>
      <c r="J19" s="17"/>
      <c r="K19" s="17"/>
    </row>
    <row r="20" ht="20.05" customHeight="1">
      <c r="A20" t="s" s="13">
        <v>1030</v>
      </c>
      <c r="B20" t="s" s="14">
        <v>1028</v>
      </c>
      <c r="C20" t="s" s="15">
        <v>1031</v>
      </c>
      <c r="D20" t="s" s="15">
        <v>1032</v>
      </c>
      <c r="E20" t="s" s="15">
        <v>1033</v>
      </c>
      <c r="F20" t="s" s="15">
        <v>1034</v>
      </c>
      <c r="G20" s="16">
        <v>268542800</v>
      </c>
      <c r="H20" s="16">
        <f>100/B20</f>
        <v>0.894604417109309</v>
      </c>
      <c r="I20" s="17"/>
      <c r="J20" s="17"/>
      <c r="K20" s="17"/>
    </row>
    <row r="21" ht="20.05" customHeight="1">
      <c r="A21" t="s" s="13">
        <v>1035</v>
      </c>
      <c r="B21" t="s" s="14">
        <v>1036</v>
      </c>
      <c r="C21" t="s" s="15">
        <v>1037</v>
      </c>
      <c r="D21" t="s" s="15">
        <v>1038</v>
      </c>
      <c r="E21" t="s" s="15">
        <v>1039</v>
      </c>
      <c r="F21" t="s" s="15">
        <v>1040</v>
      </c>
      <c r="G21" s="16">
        <v>269370500</v>
      </c>
      <c r="H21" s="16">
        <f>100/B21</f>
        <v>1.04098893949252</v>
      </c>
      <c r="I21" s="16">
        <f>300/B21</f>
        <v>3.12296681847755</v>
      </c>
      <c r="J21" s="16">
        <f>600/B21</f>
        <v>6.24593363695511</v>
      </c>
      <c r="K21" s="17"/>
    </row>
    <row r="22" ht="20.05" customHeight="1">
      <c r="A22" t="s" s="13">
        <v>1041</v>
      </c>
      <c r="B22" t="s" s="14">
        <v>1042</v>
      </c>
      <c r="C22" t="s" s="15">
        <v>1043</v>
      </c>
      <c r="D22" t="s" s="15">
        <v>1044</v>
      </c>
      <c r="E22" t="s" s="15">
        <v>1045</v>
      </c>
      <c r="F22" t="s" s="15">
        <v>1046</v>
      </c>
      <c r="G22" s="16">
        <v>249152700</v>
      </c>
      <c r="H22" s="16">
        <f>100/B22</f>
        <v>0.999687597625742</v>
      </c>
      <c r="I22" s="17"/>
      <c r="J22" s="17"/>
      <c r="K22" s="17"/>
    </row>
    <row r="23" ht="20.05" customHeight="1">
      <c r="A23" t="s" s="13">
        <v>1047</v>
      </c>
      <c r="B23" t="s" s="14">
        <v>1048</v>
      </c>
      <c r="C23" t="s" s="15">
        <v>1049</v>
      </c>
      <c r="D23" t="s" s="15">
        <v>1050</v>
      </c>
      <c r="E23" t="s" s="15">
        <v>1051</v>
      </c>
      <c r="F23" t="s" s="15">
        <v>1052</v>
      </c>
      <c r="G23" s="16">
        <v>136369000</v>
      </c>
      <c r="H23" s="16">
        <f>100/B23</f>
        <v>0.902425267907501</v>
      </c>
      <c r="I23" s="17"/>
      <c r="J23" s="17"/>
      <c r="K23" s="17"/>
    </row>
    <row r="24" ht="20.05" customHeight="1">
      <c r="A24" t="s" s="13">
        <v>1053</v>
      </c>
      <c r="B24" t="s" s="14">
        <v>1051</v>
      </c>
      <c r="C24" t="s" s="15">
        <v>1054</v>
      </c>
      <c r="D24" t="s" s="15">
        <v>1055</v>
      </c>
      <c r="E24" t="s" s="15">
        <v>1056</v>
      </c>
      <c r="F24" t="s" s="15">
        <v>1057</v>
      </c>
      <c r="G24" s="16">
        <v>156026700</v>
      </c>
      <c r="H24" s="16">
        <f>100/B24</f>
        <v>0.861141011840689</v>
      </c>
      <c r="I24" s="16">
        <f>300/B24</f>
        <v>2.58342303552207</v>
      </c>
      <c r="J24" s="17"/>
      <c r="K24" s="17"/>
    </row>
    <row r="25" ht="20.05" customHeight="1">
      <c r="A25" t="s" s="13">
        <v>1058</v>
      </c>
      <c r="B25" t="s" s="14">
        <v>1059</v>
      </c>
      <c r="C25" t="s" s="15">
        <v>1060</v>
      </c>
      <c r="D25" t="s" s="15">
        <v>1061</v>
      </c>
      <c r="E25" t="s" s="15">
        <v>1062</v>
      </c>
      <c r="F25" t="s" s="15">
        <v>1063</v>
      </c>
      <c r="G25" s="16">
        <v>141419000</v>
      </c>
      <c r="H25" s="16">
        <f>100/B25</f>
        <v>0.810536980749747</v>
      </c>
      <c r="I25" s="17"/>
      <c r="J25" s="17"/>
      <c r="K25" s="17"/>
    </row>
    <row r="26" ht="20.05" customHeight="1">
      <c r="A26" t="s" s="13">
        <v>1064</v>
      </c>
      <c r="B26" t="s" s="14">
        <v>1065</v>
      </c>
      <c r="C26" t="s" s="15">
        <v>1066</v>
      </c>
      <c r="D26" t="s" s="15">
        <v>1067</v>
      </c>
      <c r="E26" t="s" s="15">
        <v>1068</v>
      </c>
      <c r="F26" t="s" s="15">
        <v>1069</v>
      </c>
      <c r="G26" s="16">
        <v>164624900</v>
      </c>
      <c r="H26" s="16">
        <f>100/B26</f>
        <v>0.777076250607091</v>
      </c>
      <c r="I26" s="17"/>
      <c r="J26" s="17"/>
      <c r="K26" s="17"/>
    </row>
    <row r="27" ht="20.05" customHeight="1">
      <c r="A27" t="s" s="13">
        <v>1070</v>
      </c>
      <c r="B27" t="s" s="14">
        <v>1071</v>
      </c>
      <c r="C27" t="s" s="15">
        <v>1072</v>
      </c>
      <c r="D27" t="s" s="15">
        <v>1073</v>
      </c>
      <c r="E27" t="s" s="15">
        <v>1074</v>
      </c>
      <c r="F27" t="s" s="15">
        <v>1075</v>
      </c>
      <c r="G27" s="16">
        <v>148191100</v>
      </c>
      <c r="H27" s="16">
        <f>100/B27</f>
        <v>0.808693454637352</v>
      </c>
      <c r="I27" s="16">
        <f>300/B27</f>
        <v>2.42608036391205</v>
      </c>
      <c r="J27" s="16">
        <f>600/B27</f>
        <v>4.85216072782411</v>
      </c>
      <c r="K27" s="16">
        <f>1200/B27</f>
        <v>9.70432145564822</v>
      </c>
    </row>
    <row r="28" ht="20.05" customHeight="1">
      <c r="A28" t="s" s="13">
        <v>1076</v>
      </c>
      <c r="B28" t="s" s="14">
        <v>1077</v>
      </c>
      <c r="C28" t="s" s="15">
        <v>1078</v>
      </c>
      <c r="D28" t="s" s="15">
        <v>1079</v>
      </c>
      <c r="E28" t="s" s="15">
        <v>1080</v>
      </c>
      <c r="F28" t="s" s="15">
        <v>1081</v>
      </c>
      <c r="G28" s="16">
        <v>156755700</v>
      </c>
      <c r="H28" s="16">
        <f>100/B28</f>
        <v>0.771084337349398</v>
      </c>
      <c r="I28" s="17"/>
      <c r="J28" s="17"/>
      <c r="K28" s="17"/>
    </row>
    <row r="29" ht="20.05" customHeight="1">
      <c r="A29" t="s" s="13">
        <v>1082</v>
      </c>
      <c r="B29" t="s" s="14">
        <v>1083</v>
      </c>
      <c r="C29" t="s" s="15">
        <v>1084</v>
      </c>
      <c r="D29" t="s" s="15">
        <v>1085</v>
      </c>
      <c r="E29" t="s" s="15">
        <v>1086</v>
      </c>
      <c r="F29" t="s" s="15">
        <v>1087</v>
      </c>
      <c r="G29" s="16">
        <v>182566900</v>
      </c>
      <c r="H29" s="16">
        <f>100/B29</f>
        <v>0.749414519906323</v>
      </c>
      <c r="I29" s="17"/>
      <c r="J29" s="17"/>
      <c r="K29" s="17"/>
    </row>
    <row r="30" ht="20.05" customHeight="1">
      <c r="A30" t="s" s="13">
        <v>1088</v>
      </c>
      <c r="B30" t="s" s="14">
        <v>1089</v>
      </c>
      <c r="C30" t="s" s="15">
        <v>1078</v>
      </c>
      <c r="D30" t="s" s="15">
        <v>1090</v>
      </c>
      <c r="E30" t="s" s="15">
        <v>537</v>
      </c>
      <c r="F30" t="s" s="15">
        <v>1091</v>
      </c>
      <c r="G30" s="16">
        <v>160692200</v>
      </c>
      <c r="H30" s="16">
        <f>100/B30</f>
        <v>0.768491834774256</v>
      </c>
      <c r="I30" s="16">
        <f>300/B30</f>
        <v>2.30547550432277</v>
      </c>
      <c r="J30" s="17"/>
      <c r="K30" s="17"/>
    </row>
    <row r="31" ht="20.05" customHeight="1">
      <c r="A31" t="s" s="13">
        <v>1092</v>
      </c>
      <c r="B31" t="s" s="14">
        <v>537</v>
      </c>
      <c r="C31" t="s" s="15">
        <v>59</v>
      </c>
      <c r="D31" t="s" s="15">
        <v>1093</v>
      </c>
      <c r="E31" t="s" s="15">
        <v>1094</v>
      </c>
      <c r="F31" t="s" s="15">
        <v>1095</v>
      </c>
      <c r="G31" s="16">
        <v>115669100</v>
      </c>
      <c r="H31" s="16">
        <f>100/B31</f>
        <v>0.72992700729927</v>
      </c>
      <c r="I31" s="17"/>
      <c r="J31" s="17"/>
      <c r="K31" s="17"/>
    </row>
    <row r="32" ht="20.05" customHeight="1">
      <c r="A32" t="s" s="13">
        <v>1096</v>
      </c>
      <c r="B32" t="s" s="14">
        <v>1094</v>
      </c>
      <c r="C32" t="s" s="15">
        <v>1097</v>
      </c>
      <c r="D32" t="s" s="15">
        <v>1098</v>
      </c>
      <c r="E32" t="s" s="15">
        <v>1099</v>
      </c>
      <c r="F32" t="s" s="15">
        <v>1100</v>
      </c>
      <c r="G32" s="16">
        <v>142925900</v>
      </c>
      <c r="H32" s="16">
        <f>100/B32</f>
        <v>0.753295668549906</v>
      </c>
      <c r="I32" s="17"/>
      <c r="J32" s="17"/>
      <c r="K32" s="17"/>
    </row>
    <row r="33" ht="20.05" customHeight="1">
      <c r="A33" t="s" s="13">
        <v>1101</v>
      </c>
      <c r="B33" t="s" s="14">
        <v>1102</v>
      </c>
      <c r="C33" t="s" s="15">
        <v>1103</v>
      </c>
      <c r="D33" t="s" s="15">
        <v>1104</v>
      </c>
      <c r="E33" t="s" s="15">
        <v>1105</v>
      </c>
      <c r="F33" t="s" s="15">
        <v>1106</v>
      </c>
      <c r="G33" s="16">
        <v>167972700</v>
      </c>
      <c r="H33" s="16">
        <f>100/B33</f>
        <v>0.7522331922896101</v>
      </c>
      <c r="I33" s="16">
        <f>300/B33</f>
        <v>2.25669957686883</v>
      </c>
      <c r="J33" s="16">
        <f>600/B33</f>
        <v>4.51339915373766</v>
      </c>
      <c r="K33" s="17"/>
    </row>
    <row r="34" ht="20.05" customHeight="1">
      <c r="A34" t="s" s="13">
        <v>1107</v>
      </c>
      <c r="B34" t="s" s="14">
        <v>1108</v>
      </c>
      <c r="C34" t="s" s="15">
        <v>1109</v>
      </c>
      <c r="D34" t="s" s="15">
        <v>1110</v>
      </c>
      <c r="E34" t="s" s="15">
        <v>537</v>
      </c>
      <c r="F34" t="s" s="15">
        <v>1111</v>
      </c>
      <c r="G34" s="16">
        <v>196829400</v>
      </c>
      <c r="H34" s="16">
        <f>100/B34</f>
        <v>0.781631656082071</v>
      </c>
      <c r="I34" s="17"/>
      <c r="J34" s="17"/>
      <c r="K34" s="17"/>
    </row>
    <row r="35" ht="20.05" customHeight="1">
      <c r="A35" t="s" s="13">
        <v>1112</v>
      </c>
      <c r="B35" t="s" s="14">
        <v>27</v>
      </c>
      <c r="C35" t="s" s="15">
        <v>33</v>
      </c>
      <c r="D35" t="s" s="15">
        <v>1113</v>
      </c>
      <c r="E35" t="s" s="15">
        <v>1114</v>
      </c>
      <c r="F35" t="s" s="15">
        <v>1115</v>
      </c>
      <c r="G35" s="16">
        <v>125042200</v>
      </c>
      <c r="H35" s="16">
        <f>100/B35</f>
        <v>0.732600732600733</v>
      </c>
      <c r="I35" s="17"/>
      <c r="J35" s="17"/>
      <c r="K35" s="17"/>
    </row>
    <row r="36" ht="20.05" customHeight="1">
      <c r="A36" t="s" s="13">
        <v>1116</v>
      </c>
      <c r="B36" t="s" s="14">
        <v>1117</v>
      </c>
      <c r="C36" t="s" s="15">
        <v>1118</v>
      </c>
      <c r="D36" t="s" s="15">
        <v>479</v>
      </c>
      <c r="E36" t="s" s="15">
        <v>1119</v>
      </c>
      <c r="F36" t="s" s="15">
        <v>1120</v>
      </c>
      <c r="G36" s="16">
        <v>121529300</v>
      </c>
      <c r="H36" s="16">
        <f>100/B36</f>
        <v>0.717810677433827</v>
      </c>
      <c r="I36" s="16">
        <f>300/B36</f>
        <v>2.15343203230148</v>
      </c>
      <c r="J36" s="17"/>
      <c r="K36" s="17"/>
    </row>
    <row r="37" ht="20.05" customHeight="1">
      <c r="A37" t="s" s="13">
        <v>1121</v>
      </c>
      <c r="B37" t="s" s="14">
        <v>1122</v>
      </c>
      <c r="C37" t="s" s="15">
        <v>1122</v>
      </c>
      <c r="D37" t="s" s="15">
        <v>1123</v>
      </c>
      <c r="E37" t="s" s="15">
        <v>66</v>
      </c>
      <c r="F37" t="s" s="15">
        <v>1124</v>
      </c>
      <c r="G37" s="16">
        <v>156770800</v>
      </c>
      <c r="H37" s="16">
        <f>100/B37</f>
        <v>0.674536256323777</v>
      </c>
      <c r="I37" s="17"/>
      <c r="J37" s="17"/>
      <c r="K37" s="17"/>
    </row>
    <row r="38" ht="20.05" customHeight="1">
      <c r="A38" t="s" s="13">
        <v>1125</v>
      </c>
      <c r="B38" t="s" s="14">
        <v>1126</v>
      </c>
      <c r="C38" t="s" s="15">
        <v>1127</v>
      </c>
      <c r="D38" t="s" s="15">
        <v>1128</v>
      </c>
      <c r="E38" t="s" s="15">
        <v>1129</v>
      </c>
      <c r="F38" t="s" s="15">
        <v>1130</v>
      </c>
      <c r="G38" s="16">
        <v>186938300</v>
      </c>
      <c r="H38" s="16">
        <f>100/B38</f>
        <v>0.715563506261181</v>
      </c>
      <c r="I38" s="17"/>
      <c r="J38" s="17"/>
      <c r="K38" s="17"/>
    </row>
    <row r="39" ht="20.05" customHeight="1">
      <c r="A39" t="s" s="13">
        <v>1131</v>
      </c>
      <c r="B39" t="s" s="14">
        <v>1132</v>
      </c>
      <c r="C39" t="s" s="15">
        <v>1133</v>
      </c>
      <c r="D39" t="s" s="15">
        <v>1134</v>
      </c>
      <c r="E39" t="s" s="15">
        <v>1135</v>
      </c>
      <c r="F39" t="s" s="15">
        <v>1136</v>
      </c>
      <c r="G39" s="16">
        <v>247594900</v>
      </c>
      <c r="H39" s="16">
        <f>100/B39</f>
        <v>0.72661217075386</v>
      </c>
      <c r="I39" s="16">
        <f>300/B39</f>
        <v>2.17983651226158</v>
      </c>
      <c r="J39" s="16">
        <f>600/B39</f>
        <v>4.35967302452316</v>
      </c>
      <c r="K39" s="16">
        <f>1200/B39</f>
        <v>8.719346049046321</v>
      </c>
    </row>
    <row r="40" ht="20.05" customHeight="1">
      <c r="A40" t="s" s="13">
        <v>18</v>
      </c>
      <c r="B40" t="s" s="14">
        <v>19</v>
      </c>
      <c r="C40" t="s" s="15">
        <v>20</v>
      </c>
      <c r="D40" t="s" s="15">
        <v>21</v>
      </c>
      <c r="E40" t="s" s="15">
        <v>22</v>
      </c>
      <c r="F40" t="s" s="15">
        <v>1137</v>
      </c>
      <c r="G40" s="16">
        <v>229246200</v>
      </c>
      <c r="H40" s="16">
        <f>100/B40</f>
        <v>0.666111573688593</v>
      </c>
      <c r="I40" s="17"/>
      <c r="J40" s="17"/>
      <c r="K40" s="17"/>
    </row>
    <row r="41" ht="20.05" customHeight="1">
      <c r="A41" t="s" s="13">
        <v>24</v>
      </c>
      <c r="B41" t="s" s="14">
        <v>25</v>
      </c>
      <c r="C41" t="s" s="15">
        <v>26</v>
      </c>
      <c r="D41" t="s" s="15">
        <v>27</v>
      </c>
      <c r="E41" t="s" s="15">
        <v>28</v>
      </c>
      <c r="F41" t="s" s="15">
        <v>1138</v>
      </c>
      <c r="G41" s="16">
        <v>161024000</v>
      </c>
      <c r="H41" s="16">
        <f>100/B41</f>
        <v>0.682302771855011</v>
      </c>
      <c r="I41" s="17"/>
      <c r="J41" s="17"/>
      <c r="K41" s="17"/>
    </row>
    <row r="42" ht="20.05" customHeight="1">
      <c r="A42" t="s" s="13">
        <v>30</v>
      </c>
      <c r="B42" t="s" s="14">
        <v>31</v>
      </c>
      <c r="C42" t="s" s="15">
        <v>32</v>
      </c>
      <c r="D42" t="s" s="15">
        <v>33</v>
      </c>
      <c r="E42" t="s" s="15">
        <v>34</v>
      </c>
      <c r="F42" t="s" s="15">
        <v>1139</v>
      </c>
      <c r="G42" s="16">
        <v>127146000</v>
      </c>
      <c r="H42" s="16">
        <f>100/B42</f>
        <v>0.695954762940409</v>
      </c>
      <c r="I42" s="16">
        <f>300/B42</f>
        <v>2.08786428882123</v>
      </c>
      <c r="J42" s="17"/>
      <c r="K42" s="17"/>
    </row>
    <row r="43" ht="20.05" customHeight="1">
      <c r="A43" t="s" s="13">
        <v>36</v>
      </c>
      <c r="B43" t="s" s="14">
        <v>37</v>
      </c>
      <c r="C43" t="s" s="15">
        <v>38</v>
      </c>
      <c r="D43" t="s" s="15">
        <v>39</v>
      </c>
      <c r="E43" t="s" s="15">
        <v>33</v>
      </c>
      <c r="F43" t="s" s="15">
        <v>1140</v>
      </c>
      <c r="G43" s="16">
        <v>106780100</v>
      </c>
      <c r="H43" s="16">
        <f>100/B43</f>
        <v>0.687580575848732</v>
      </c>
      <c r="I43" s="17"/>
      <c r="J43" s="17"/>
      <c r="K43" s="17"/>
    </row>
    <row r="44" ht="20.05" customHeight="1">
      <c r="A44" t="s" s="13">
        <v>41</v>
      </c>
      <c r="B44" t="s" s="14">
        <v>42</v>
      </c>
      <c r="C44" t="s" s="15">
        <v>43</v>
      </c>
      <c r="D44" t="s" s="15">
        <v>44</v>
      </c>
      <c r="E44" t="s" s="15">
        <v>45</v>
      </c>
      <c r="F44" t="s" s="15">
        <v>1141</v>
      </c>
      <c r="G44" s="16">
        <v>102365500</v>
      </c>
      <c r="H44" s="16">
        <f>100/B44</f>
        <v>0.6962576153176681</v>
      </c>
      <c r="I44" s="17"/>
      <c r="J44" s="17"/>
      <c r="K44" s="17"/>
    </row>
    <row r="45" ht="20.05" customHeight="1">
      <c r="A45" t="s" s="13">
        <v>47</v>
      </c>
      <c r="B45" t="s" s="14">
        <v>48</v>
      </c>
      <c r="C45" t="s" s="15">
        <v>49</v>
      </c>
      <c r="D45" t="s" s="15">
        <v>50</v>
      </c>
      <c r="E45" t="s" s="15">
        <v>42</v>
      </c>
      <c r="F45" t="s" s="15">
        <v>1142</v>
      </c>
      <c r="G45" s="16">
        <v>113203000</v>
      </c>
      <c r="H45" s="16">
        <f>100/B45</f>
        <v>0.65252854812398</v>
      </c>
      <c r="I45" s="16">
        <f>300/B45</f>
        <v>1.95758564437194</v>
      </c>
      <c r="J45" s="16">
        <f>600/B45</f>
        <v>3.91517128874388</v>
      </c>
      <c r="K45" s="17"/>
    </row>
    <row r="46" ht="20.05" customHeight="1">
      <c r="A46" t="s" s="13">
        <v>52</v>
      </c>
      <c r="B46" t="s" s="14">
        <v>53</v>
      </c>
      <c r="C46" t="s" s="15">
        <v>54</v>
      </c>
      <c r="D46" t="s" s="15">
        <v>55</v>
      </c>
      <c r="E46" t="s" s="15">
        <v>56</v>
      </c>
      <c r="F46" t="s" s="15">
        <v>1143</v>
      </c>
      <c r="G46" s="16">
        <v>178392400</v>
      </c>
      <c r="H46" s="16">
        <f>100/B46</f>
        <v>0.693090751570284</v>
      </c>
      <c r="I46" s="17"/>
      <c r="J46" s="17"/>
      <c r="K46" s="17"/>
    </row>
    <row r="47" ht="20.05" customHeight="1">
      <c r="A47" t="s" s="13">
        <v>58</v>
      </c>
      <c r="B47" t="s" s="14">
        <v>59</v>
      </c>
      <c r="C47" t="s" s="15">
        <v>60</v>
      </c>
      <c r="D47" t="s" s="15">
        <v>61</v>
      </c>
      <c r="E47" t="s" s="15">
        <v>62</v>
      </c>
      <c r="F47" t="s" s="15">
        <v>1144</v>
      </c>
      <c r="G47" s="16">
        <v>156699900</v>
      </c>
      <c r="H47" s="16">
        <f>100/B47</f>
        <v>0.70298769771529</v>
      </c>
      <c r="I47" s="17"/>
      <c r="J47" s="17"/>
      <c r="K47" s="17"/>
    </row>
    <row r="48" ht="20.05" customHeight="1">
      <c r="A48" t="s" s="13">
        <v>64</v>
      </c>
      <c r="B48" t="s" s="14">
        <v>65</v>
      </c>
      <c r="C48" t="s" s="15">
        <v>66</v>
      </c>
      <c r="D48" t="s" s="15">
        <v>67</v>
      </c>
      <c r="E48" t="s" s="15">
        <v>68</v>
      </c>
      <c r="F48" t="s" s="15">
        <v>69</v>
      </c>
      <c r="G48" s="16">
        <v>165416700</v>
      </c>
      <c r="H48" s="16">
        <f>100/B48</f>
        <v>0.750821210699202</v>
      </c>
      <c r="I48" s="16">
        <f>300/B48</f>
        <v>2.25246363209761</v>
      </c>
      <c r="J48" s="17"/>
      <c r="K48" s="17"/>
    </row>
    <row r="49" ht="20.05" customHeight="1">
      <c r="A49" t="s" s="13">
        <v>70</v>
      </c>
      <c r="B49" t="s" s="14">
        <v>71</v>
      </c>
      <c r="C49" t="s" s="15">
        <v>72</v>
      </c>
      <c r="D49" t="s" s="15">
        <v>73</v>
      </c>
      <c r="E49" t="s" s="15">
        <v>74</v>
      </c>
      <c r="F49" t="s" s="15">
        <v>1145</v>
      </c>
      <c r="G49" s="16">
        <v>181296400</v>
      </c>
      <c r="H49" s="16">
        <f>100/B49</f>
        <v>0.757575757575758</v>
      </c>
      <c r="I49" s="17"/>
      <c r="J49" s="17"/>
      <c r="K49" s="17"/>
    </row>
    <row r="50" ht="20.05" customHeight="1">
      <c r="A50" t="s" s="13">
        <v>76</v>
      </c>
      <c r="B50" t="s" s="14">
        <v>77</v>
      </c>
      <c r="C50" t="s" s="15">
        <v>78</v>
      </c>
      <c r="D50" t="s" s="15">
        <v>79</v>
      </c>
      <c r="E50" t="s" s="15">
        <v>80</v>
      </c>
      <c r="F50" t="s" s="15">
        <v>1146</v>
      </c>
      <c r="G50" s="16">
        <v>178607000</v>
      </c>
      <c r="H50" s="16">
        <f>100/B50</f>
        <v>0.729394570558954</v>
      </c>
      <c r="I50" s="17"/>
      <c r="J50" s="17"/>
      <c r="K50" s="17"/>
    </row>
    <row r="51" ht="20.05" customHeight="1">
      <c r="A51" t="s" s="13">
        <v>82</v>
      </c>
      <c r="B51" t="s" s="14">
        <v>83</v>
      </c>
      <c r="C51" t="s" s="15">
        <v>84</v>
      </c>
      <c r="D51" t="s" s="15">
        <v>85</v>
      </c>
      <c r="E51" t="s" s="15">
        <v>86</v>
      </c>
      <c r="F51" t="s" s="15">
        <v>1147</v>
      </c>
      <c r="G51" s="16">
        <v>318187200</v>
      </c>
      <c r="H51" s="16">
        <f>100/B51</f>
        <v>0.806126542375013</v>
      </c>
      <c r="I51" s="16">
        <f>300/B51</f>
        <v>2.41837962712504</v>
      </c>
      <c r="J51" s="16">
        <f>600/B51</f>
        <v>4.83675925425008</v>
      </c>
      <c r="K51" s="16">
        <f>1200/B51</f>
        <v>9.673518508500161</v>
      </c>
    </row>
    <row r="52" ht="20.05" customHeight="1">
      <c r="A52" t="s" s="13">
        <v>88</v>
      </c>
      <c r="B52" t="s" s="14">
        <v>89</v>
      </c>
      <c r="C52" t="s" s="15">
        <v>90</v>
      </c>
      <c r="D52" t="s" s="15">
        <v>91</v>
      </c>
      <c r="E52" t="s" s="15">
        <v>92</v>
      </c>
      <c r="F52" t="s" s="15">
        <v>1148</v>
      </c>
      <c r="G52" s="16">
        <v>251839700</v>
      </c>
      <c r="H52" s="16">
        <f>100/B52</f>
        <v>0.859845205678971</v>
      </c>
      <c r="I52" s="17"/>
      <c r="J52" s="17"/>
      <c r="K52" s="17"/>
    </row>
    <row r="53" ht="20.05" customHeight="1">
      <c r="A53" t="s" s="13">
        <v>94</v>
      </c>
      <c r="B53" t="s" s="14">
        <v>95</v>
      </c>
      <c r="C53" t="s" s="15">
        <v>96</v>
      </c>
      <c r="D53" t="s" s="15">
        <v>97</v>
      </c>
      <c r="E53" t="s" s="15">
        <v>98</v>
      </c>
      <c r="F53" t="s" s="15">
        <v>1149</v>
      </c>
      <c r="G53" s="16">
        <v>208040000</v>
      </c>
      <c r="H53" s="16">
        <f>100/B53</f>
        <v>0.799552250739586</v>
      </c>
      <c r="I53" s="17"/>
      <c r="J53" s="17"/>
      <c r="K53" s="17"/>
    </row>
    <row r="54" ht="20.05" customHeight="1">
      <c r="A54" t="s" s="13">
        <v>100</v>
      </c>
      <c r="B54" t="s" s="14">
        <v>101</v>
      </c>
      <c r="C54" t="s" s="15">
        <v>102</v>
      </c>
      <c r="D54" t="s" s="15">
        <v>103</v>
      </c>
      <c r="E54" t="s" s="15">
        <v>104</v>
      </c>
      <c r="F54" t="s" s="15">
        <v>1150</v>
      </c>
      <c r="G54" s="16">
        <v>203578200</v>
      </c>
      <c r="H54" s="16">
        <f>100/B54</f>
        <v>0.792393045777965</v>
      </c>
      <c r="I54" s="16">
        <f>300/B54</f>
        <v>2.37717913733389</v>
      </c>
      <c r="J54" s="17"/>
      <c r="K54" s="17"/>
    </row>
    <row r="55" ht="20.05" customHeight="1">
      <c r="A55" t="s" s="13">
        <v>106</v>
      </c>
      <c r="B55" t="s" s="14">
        <v>107</v>
      </c>
      <c r="C55" t="s" s="15">
        <v>108</v>
      </c>
      <c r="D55" t="s" s="15">
        <v>109</v>
      </c>
      <c r="E55" t="s" s="15">
        <v>110</v>
      </c>
      <c r="F55" t="s" s="15">
        <v>1151</v>
      </c>
      <c r="G55" s="16">
        <v>196892900</v>
      </c>
      <c r="H55" s="16">
        <f>100/B55</f>
        <v>0.814332227662893</v>
      </c>
      <c r="I55" s="17"/>
      <c r="J55" s="17"/>
      <c r="K55" s="17"/>
    </row>
    <row r="56" ht="20.05" customHeight="1">
      <c r="A56" t="s" s="13">
        <v>112</v>
      </c>
      <c r="B56" t="s" s="14">
        <v>113</v>
      </c>
      <c r="C56" t="s" s="15">
        <v>114</v>
      </c>
      <c r="D56" t="s" s="15">
        <v>115</v>
      </c>
      <c r="E56" t="s" s="15">
        <v>116</v>
      </c>
      <c r="F56" t="s" s="15">
        <v>1152</v>
      </c>
      <c r="G56" s="16">
        <v>269599600</v>
      </c>
      <c r="H56" s="16">
        <f>100/B56</f>
        <v>0.819873732722196</v>
      </c>
      <c r="I56" s="17"/>
      <c r="J56" s="17"/>
      <c r="K56" s="17"/>
    </row>
    <row r="57" ht="20.05" customHeight="1">
      <c r="A57" t="s" s="13">
        <v>118</v>
      </c>
      <c r="B57" t="s" s="14">
        <v>119</v>
      </c>
      <c r="C57" t="s" s="15">
        <v>120</v>
      </c>
      <c r="D57" t="s" s="15">
        <v>121</v>
      </c>
      <c r="E57" t="s" s="15">
        <v>122</v>
      </c>
      <c r="F57" t="s" s="15">
        <v>1153</v>
      </c>
      <c r="G57" s="16">
        <v>419156100</v>
      </c>
      <c r="H57" s="16">
        <f>100/B57</f>
        <v>0.87834871986559</v>
      </c>
      <c r="I57" s="16">
        <f>300/B57</f>
        <v>2.63504615959677</v>
      </c>
      <c r="J57" s="16">
        <f>600/B57</f>
        <v>5.27009231919354</v>
      </c>
      <c r="K57" s="17"/>
    </row>
    <row r="58" ht="20.05" customHeight="1">
      <c r="A58" t="s" s="13">
        <v>124</v>
      </c>
      <c r="B58" t="s" s="14">
        <v>125</v>
      </c>
      <c r="C58" t="s" s="15">
        <v>126</v>
      </c>
      <c r="D58" t="s" s="15">
        <v>127</v>
      </c>
      <c r="E58" t="s" s="15">
        <v>128</v>
      </c>
      <c r="F58" t="s" s="15">
        <v>1154</v>
      </c>
      <c r="G58" s="16">
        <v>512612000</v>
      </c>
      <c r="H58" s="16">
        <f>100/B58</f>
        <v>0.96246388907673</v>
      </c>
      <c r="I58" s="17"/>
      <c r="J58" s="17"/>
      <c r="K58" s="17"/>
    </row>
    <row r="59" ht="20.05" customHeight="1">
      <c r="A59" t="s" s="13">
        <v>130</v>
      </c>
      <c r="B59" t="s" s="14">
        <v>131</v>
      </c>
      <c r="C59" t="s" s="15">
        <v>132</v>
      </c>
      <c r="D59" t="s" s="15">
        <v>133</v>
      </c>
      <c r="E59" t="s" s="15">
        <v>134</v>
      </c>
      <c r="F59" t="s" s="15">
        <v>1155</v>
      </c>
      <c r="G59" s="16">
        <v>372515000</v>
      </c>
      <c r="H59" s="16">
        <f>100/B59</f>
        <v>0.938086321540081</v>
      </c>
      <c r="I59" s="17"/>
      <c r="J59" s="17"/>
      <c r="K59" s="17"/>
    </row>
    <row r="60" ht="20.05" customHeight="1">
      <c r="A60" t="s" s="13">
        <v>136</v>
      </c>
      <c r="B60" t="s" s="14">
        <v>137</v>
      </c>
      <c r="C60" t="s" s="15">
        <v>138</v>
      </c>
      <c r="D60" t="s" s="15">
        <v>139</v>
      </c>
      <c r="E60" t="s" s="15">
        <v>140</v>
      </c>
      <c r="F60" t="s" s="15">
        <v>1156</v>
      </c>
      <c r="G60" s="16">
        <v>308403900</v>
      </c>
      <c r="H60" s="16">
        <f>100/B60</f>
        <v>0.879894397186196</v>
      </c>
      <c r="I60" s="16">
        <f>300/B60</f>
        <v>2.63968319155859</v>
      </c>
      <c r="J60" s="17"/>
      <c r="K60" s="17"/>
    </row>
    <row r="61" ht="20.05" customHeight="1">
      <c r="A61" t="s" s="13">
        <v>142</v>
      </c>
      <c r="B61" t="s" s="14">
        <v>143</v>
      </c>
      <c r="C61" t="s" s="15">
        <v>144</v>
      </c>
      <c r="D61" t="s" s="15">
        <v>145</v>
      </c>
      <c r="E61" t="s" s="15">
        <v>146</v>
      </c>
      <c r="F61" t="s" s="15">
        <v>1157</v>
      </c>
      <c r="G61" s="16">
        <v>349380000</v>
      </c>
      <c r="H61" s="16">
        <f>100/B61</f>
        <v>0.868734246644651</v>
      </c>
      <c r="I61" s="17"/>
      <c r="J61" s="17"/>
      <c r="K61" s="17"/>
    </row>
    <row r="62" ht="20.05" customHeight="1">
      <c r="A62" t="s" s="13">
        <v>148</v>
      </c>
      <c r="B62" t="s" s="14">
        <v>149</v>
      </c>
      <c r="C62" t="s" s="15">
        <v>150</v>
      </c>
      <c r="D62" t="s" s="15">
        <v>151</v>
      </c>
      <c r="E62" t="s" s="15">
        <v>152</v>
      </c>
      <c r="F62" t="s" s="15">
        <v>1158</v>
      </c>
      <c r="G62" s="16">
        <v>424492600</v>
      </c>
      <c r="H62" s="16">
        <f>100/B62</f>
        <v>0.884251512397259</v>
      </c>
      <c r="I62" s="17"/>
      <c r="J62" s="17"/>
      <c r="K62" s="17"/>
    </row>
    <row r="63" ht="20.05" customHeight="1">
      <c r="A63" t="s" s="13">
        <v>154</v>
      </c>
      <c r="B63" t="s" s="14">
        <v>155</v>
      </c>
      <c r="C63" t="s" s="15">
        <v>156</v>
      </c>
      <c r="D63" t="s" s="15">
        <v>157</v>
      </c>
      <c r="E63" t="s" s="15">
        <v>158</v>
      </c>
      <c r="F63" t="s" s="15">
        <v>1159</v>
      </c>
      <c r="G63" s="16">
        <v>385578100</v>
      </c>
      <c r="H63" s="16">
        <f>100/B63</f>
        <v>0.895094872045338</v>
      </c>
      <c r="I63" s="16">
        <f>300/B63</f>
        <v>2.68528461613601</v>
      </c>
      <c r="J63" s="16">
        <f>600/B63</f>
        <v>5.37056923227203</v>
      </c>
      <c r="K63" s="16">
        <f>1200/B63</f>
        <v>10.7411384645441</v>
      </c>
    </row>
    <row r="64" ht="20.05" customHeight="1">
      <c r="A64" t="s" s="13">
        <v>160</v>
      </c>
      <c r="B64" t="s" s="14">
        <v>161</v>
      </c>
      <c r="C64" t="s" s="15">
        <v>162</v>
      </c>
      <c r="D64" t="s" s="15">
        <v>163</v>
      </c>
      <c r="E64" t="s" s="15">
        <v>164</v>
      </c>
      <c r="F64" t="s" s="15">
        <v>1160</v>
      </c>
      <c r="G64" s="16">
        <v>404461000</v>
      </c>
      <c r="H64" s="16">
        <f>100/B64</f>
        <v>0.875426747559483</v>
      </c>
      <c r="I64" s="17"/>
      <c r="J64" s="17"/>
      <c r="K64" s="17"/>
    </row>
    <row r="65" ht="20.05" customHeight="1">
      <c r="A65" t="s" s="13">
        <v>166</v>
      </c>
      <c r="B65" t="s" s="14">
        <v>167</v>
      </c>
      <c r="C65" t="s" s="15">
        <v>168</v>
      </c>
      <c r="D65" t="s" s="15">
        <v>169</v>
      </c>
      <c r="E65" t="s" s="15">
        <v>170</v>
      </c>
      <c r="F65" t="s" s="15">
        <v>1161</v>
      </c>
      <c r="G65" s="16">
        <v>452626500</v>
      </c>
      <c r="H65" s="16">
        <f>100/B65</f>
        <v>0.926183190458616</v>
      </c>
      <c r="I65" s="17"/>
      <c r="J65" s="17"/>
      <c r="K65" s="17"/>
    </row>
    <row r="66" ht="20.05" customHeight="1">
      <c r="A66" t="s" s="13">
        <v>172</v>
      </c>
      <c r="B66" t="s" s="14">
        <v>173</v>
      </c>
      <c r="C66" t="s" s="15">
        <v>174</v>
      </c>
      <c r="D66" t="s" s="15">
        <v>175</v>
      </c>
      <c r="E66" t="s" s="15">
        <v>176</v>
      </c>
      <c r="F66" t="s" s="15">
        <v>177</v>
      </c>
      <c r="G66" s="16">
        <v>534883500</v>
      </c>
      <c r="H66" s="16">
        <f>100/B66</f>
        <v>0.933794039921339</v>
      </c>
      <c r="I66" s="16">
        <f>300/B66</f>
        <v>2.80138211976402</v>
      </c>
      <c r="J66" s="17"/>
      <c r="K66" s="17"/>
    </row>
    <row r="67" ht="20.05" customHeight="1">
      <c r="A67" t="s" s="13">
        <v>178</v>
      </c>
      <c r="B67" t="s" s="14">
        <v>179</v>
      </c>
      <c r="C67" t="s" s="15">
        <v>180</v>
      </c>
      <c r="D67" t="s" s="15">
        <v>181</v>
      </c>
      <c r="E67" t="s" s="15">
        <v>182</v>
      </c>
      <c r="F67" t="s" s="15">
        <v>1162</v>
      </c>
      <c r="G67" s="16">
        <v>1124248800</v>
      </c>
      <c r="H67" s="16">
        <f>100/B67</f>
        <v>1.0082677959266</v>
      </c>
      <c r="I67" s="17"/>
      <c r="J67" s="17"/>
      <c r="K67" s="17"/>
    </row>
    <row r="68" ht="20.05" customHeight="1">
      <c r="A68" t="s" s="13">
        <v>184</v>
      </c>
      <c r="B68" t="s" s="14">
        <v>185</v>
      </c>
      <c r="C68" t="s" s="15">
        <v>186</v>
      </c>
      <c r="D68" t="s" s="15">
        <v>187</v>
      </c>
      <c r="E68" t="s" s="15">
        <v>188</v>
      </c>
      <c r="F68" t="s" s="15">
        <v>1163</v>
      </c>
      <c r="G68" s="16">
        <v>936191200</v>
      </c>
      <c r="H68" s="16">
        <f>100/B68</f>
        <v>1.1003521489993</v>
      </c>
      <c r="I68" s="17"/>
      <c r="J68" s="17"/>
      <c r="K68" s="17"/>
    </row>
    <row r="69" ht="20.05" customHeight="1">
      <c r="A69" t="s" s="13">
        <v>190</v>
      </c>
      <c r="B69" t="s" s="14">
        <v>191</v>
      </c>
      <c r="C69" t="s" s="15">
        <v>192</v>
      </c>
      <c r="D69" t="s" s="15">
        <v>193</v>
      </c>
      <c r="E69" t="s" s="15">
        <v>194</v>
      </c>
      <c r="F69" t="s" s="15">
        <v>1164</v>
      </c>
      <c r="G69" s="16">
        <v>1013828600</v>
      </c>
      <c r="H69" s="16">
        <f>100/B69</f>
        <v>1.10217124097307</v>
      </c>
      <c r="I69" s="16">
        <f>300/B69</f>
        <v>3.3065137229192</v>
      </c>
      <c r="J69" s="16">
        <f>600/B69</f>
        <v>6.6130274458384</v>
      </c>
      <c r="K69" s="17"/>
    </row>
    <row r="70" ht="20.05" customHeight="1">
      <c r="A70" t="s" s="13">
        <v>196</v>
      </c>
      <c r="B70" t="s" s="14">
        <v>197</v>
      </c>
      <c r="C70" t="s" s="15">
        <v>198</v>
      </c>
      <c r="D70" t="s" s="15">
        <v>199</v>
      </c>
      <c r="E70" t="s" s="15">
        <v>200</v>
      </c>
      <c r="F70" t="s" s="15">
        <v>1165</v>
      </c>
      <c r="G70" s="16">
        <v>1344248100</v>
      </c>
      <c r="H70" s="16">
        <f>100/B70</f>
        <v>1.2131505519835</v>
      </c>
      <c r="I70" s="17"/>
      <c r="J70" s="17"/>
      <c r="K70" s="17"/>
    </row>
    <row r="71" ht="20.05" customHeight="1">
      <c r="A71" t="s" s="13">
        <v>202</v>
      </c>
      <c r="B71" t="s" s="14">
        <v>203</v>
      </c>
      <c r="C71" t="s" s="15">
        <v>204</v>
      </c>
      <c r="D71" t="s" s="15">
        <v>205</v>
      </c>
      <c r="E71" t="s" s="15">
        <v>206</v>
      </c>
      <c r="F71" t="s" s="15">
        <v>1166</v>
      </c>
      <c r="G71" s="16">
        <v>818243400</v>
      </c>
      <c r="H71" s="16">
        <f>100/B71</f>
        <v>1.13186193846886</v>
      </c>
      <c r="I71" s="17"/>
      <c r="J71" s="17"/>
      <c r="K71" s="17"/>
    </row>
    <row r="72" ht="20.05" customHeight="1">
      <c r="A72" t="s" s="13">
        <v>208</v>
      </c>
      <c r="B72" t="s" s="14">
        <v>209</v>
      </c>
      <c r="C72" t="s" s="15">
        <v>210</v>
      </c>
      <c r="D72" t="s" s="15">
        <v>211</v>
      </c>
      <c r="E72" t="s" s="15">
        <v>212</v>
      </c>
      <c r="F72" t="s" s="15">
        <v>1167</v>
      </c>
      <c r="G72" s="16">
        <v>728285900</v>
      </c>
      <c r="H72" s="16">
        <f>100/B72</f>
        <v>1.04744944959202</v>
      </c>
      <c r="I72" s="16">
        <f>300/B72</f>
        <v>3.14234834877607</v>
      </c>
      <c r="J72" s="17"/>
      <c r="K72" s="17"/>
    </row>
    <row r="73" ht="20.05" customHeight="1">
      <c r="A73" t="s" s="13">
        <v>214</v>
      </c>
      <c r="B73" t="s" s="14">
        <v>215</v>
      </c>
      <c r="C73" t="s" s="15">
        <v>216</v>
      </c>
      <c r="D73" t="s" s="15">
        <v>217</v>
      </c>
      <c r="E73" t="s" s="15">
        <v>218</v>
      </c>
      <c r="F73" t="s" s="15">
        <v>1168</v>
      </c>
      <c r="G73" s="16">
        <v>911319900</v>
      </c>
      <c r="H73" s="16">
        <f>100/B73</f>
        <v>1.12549242826094</v>
      </c>
      <c r="I73" s="17"/>
      <c r="J73" s="17"/>
      <c r="K73" s="17"/>
    </row>
    <row r="74" ht="20.05" customHeight="1">
      <c r="A74" t="s" s="13">
        <v>220</v>
      </c>
      <c r="B74" t="s" s="14">
        <v>221</v>
      </c>
      <c r="C74" t="s" s="15">
        <v>222</v>
      </c>
      <c r="D74" t="s" s="15">
        <v>223</v>
      </c>
      <c r="E74" t="s" s="15">
        <v>224</v>
      </c>
      <c r="F74" t="s" s="15">
        <v>1169</v>
      </c>
      <c r="G74" s="16">
        <v>862248300</v>
      </c>
      <c r="H74" s="16">
        <f>100/B74</f>
        <v>1.16090087254354</v>
      </c>
      <c r="I74" s="17"/>
      <c r="J74" s="17"/>
      <c r="K74" s="17"/>
    </row>
    <row r="75" ht="20.05" customHeight="1">
      <c r="A75" t="s" s="13">
        <v>226</v>
      </c>
      <c r="B75" t="s" s="14">
        <v>227</v>
      </c>
      <c r="C75" t="s" s="15">
        <v>228</v>
      </c>
      <c r="D75" t="s" s="15">
        <v>229</v>
      </c>
      <c r="E75" t="s" s="15">
        <v>230</v>
      </c>
      <c r="F75" t="s" s="15">
        <v>1170</v>
      </c>
      <c r="G75" s="16">
        <v>1156870200</v>
      </c>
      <c r="H75" s="16">
        <f>100/B75</f>
        <v>1.17288291876887</v>
      </c>
      <c r="I75" s="16">
        <f>300/B75</f>
        <v>3.51864875630662</v>
      </c>
      <c r="J75" s="16">
        <f>600/B75</f>
        <v>7.03729751261324</v>
      </c>
      <c r="K75" s="16">
        <f>1200/B75</f>
        <v>14.0745950252265</v>
      </c>
    </row>
    <row r="76" ht="20.05" customHeight="1">
      <c r="A76" t="s" s="13">
        <v>232</v>
      </c>
      <c r="B76" t="s" s="14">
        <v>233</v>
      </c>
      <c r="C76" t="s" s="15">
        <v>234</v>
      </c>
      <c r="D76" t="s" s="15">
        <v>235</v>
      </c>
      <c r="E76" t="s" s="15">
        <v>236</v>
      </c>
      <c r="F76" t="s" s="15">
        <v>1171</v>
      </c>
      <c r="G76" s="16">
        <v>996114200</v>
      </c>
      <c r="H76" s="16">
        <f>100/B76</f>
        <v>1.17302052785924</v>
      </c>
      <c r="I76" s="17"/>
      <c r="J76" s="17"/>
      <c r="K76" s="17"/>
    </row>
    <row r="77" ht="20.05" customHeight="1">
      <c r="A77" t="s" s="13">
        <v>238</v>
      </c>
      <c r="B77" t="s" s="14">
        <v>239</v>
      </c>
      <c r="C77" t="s" s="15">
        <v>240</v>
      </c>
      <c r="D77" t="s" s="15">
        <v>241</v>
      </c>
      <c r="E77" t="s" s="15">
        <v>242</v>
      </c>
      <c r="F77" t="s" s="15">
        <v>243</v>
      </c>
      <c r="G77" s="16">
        <v>881509900</v>
      </c>
      <c r="H77" s="16">
        <f>100/B77</f>
        <v>1.08790254760449</v>
      </c>
      <c r="I77" s="17"/>
      <c r="J77" s="17"/>
      <c r="K77" s="17"/>
    </row>
    <row r="78" ht="20.05" customHeight="1">
      <c r="A78" t="s" s="13">
        <v>244</v>
      </c>
      <c r="B78" t="s" s="14">
        <v>245</v>
      </c>
      <c r="C78" t="s" s="15">
        <v>246</v>
      </c>
      <c r="D78" t="s" s="15">
        <v>247</v>
      </c>
      <c r="E78" t="s" s="15">
        <v>248</v>
      </c>
      <c r="F78" t="s" s="15">
        <v>1172</v>
      </c>
      <c r="G78" s="16">
        <v>867970200</v>
      </c>
      <c r="H78" s="16">
        <f>100/B78</f>
        <v>1.02532555137215</v>
      </c>
      <c r="I78" s="16">
        <f>300/B78</f>
        <v>3.07597665411644</v>
      </c>
      <c r="J78" s="17"/>
      <c r="K78" s="17"/>
    </row>
    <row r="79" ht="20.05" customHeight="1">
      <c r="A79" t="s" s="13">
        <v>250</v>
      </c>
      <c r="B79" t="s" s="14">
        <v>251</v>
      </c>
      <c r="C79" t="s" s="15">
        <v>252</v>
      </c>
      <c r="D79" t="s" s="15">
        <v>253</v>
      </c>
      <c r="E79" t="s" s="15">
        <v>254</v>
      </c>
      <c r="F79" t="s" s="15">
        <v>1173</v>
      </c>
      <c r="G79" s="16">
        <v>895260500</v>
      </c>
      <c r="H79" s="16">
        <f>100/B79</f>
        <v>1.02827763496144</v>
      </c>
      <c r="I79" s="17"/>
      <c r="J79" s="17"/>
      <c r="K79" s="17"/>
    </row>
    <row r="80" ht="20.05" customHeight="1">
      <c r="A80" t="s" s="13">
        <v>256</v>
      </c>
      <c r="B80" t="s" s="14">
        <v>257</v>
      </c>
      <c r="C80" t="s" s="15">
        <v>258</v>
      </c>
      <c r="D80" t="s" s="15">
        <v>259</v>
      </c>
      <c r="E80" t="s" s="15">
        <v>260</v>
      </c>
      <c r="F80" t="s" s="15">
        <v>1174</v>
      </c>
      <c r="G80" s="16">
        <v>772702000</v>
      </c>
      <c r="H80" s="16">
        <f>100/B80</f>
        <v>1.00816612545285</v>
      </c>
      <c r="I80" s="17"/>
      <c r="J80" s="17"/>
      <c r="K80" s="17"/>
    </row>
    <row r="81" ht="20.05" customHeight="1">
      <c r="A81" t="s" s="13">
        <v>262</v>
      </c>
      <c r="B81" t="s" s="14">
        <v>263</v>
      </c>
      <c r="C81" t="s" s="15">
        <v>264</v>
      </c>
      <c r="D81" t="s" s="15">
        <v>265</v>
      </c>
      <c r="E81" t="s" s="15">
        <v>266</v>
      </c>
      <c r="F81" t="s" s="15">
        <v>267</v>
      </c>
      <c r="G81" s="16">
        <v>818513400</v>
      </c>
      <c r="H81" s="16">
        <f>100/B81</f>
        <v>0.983864629908153</v>
      </c>
      <c r="I81" s="16">
        <f>300/B81</f>
        <v>2.95159388972446</v>
      </c>
      <c r="J81" s="16">
        <f>600/B81</f>
        <v>5.90318777944892</v>
      </c>
      <c r="K81" s="17"/>
    </row>
    <row r="82" ht="20.05" customHeight="1">
      <c r="A82" t="s" s="13">
        <v>268</v>
      </c>
      <c r="B82" t="s" s="14">
        <v>269</v>
      </c>
      <c r="C82" t="s" s="15">
        <v>270</v>
      </c>
      <c r="D82" t="s" s="15">
        <v>271</v>
      </c>
      <c r="E82" t="s" s="15">
        <v>272</v>
      </c>
      <c r="F82" t="s" s="15">
        <v>1175</v>
      </c>
      <c r="G82" s="16">
        <v>831700900</v>
      </c>
      <c r="H82" s="16">
        <f>100/B82</f>
        <v>0.997605766113443</v>
      </c>
      <c r="I82" s="17"/>
      <c r="J82" s="17"/>
      <c r="K82" s="17"/>
    </row>
    <row r="83" ht="20.05" customHeight="1">
      <c r="A83" t="s" s="13">
        <v>274</v>
      </c>
      <c r="B83" t="s" s="14">
        <v>275</v>
      </c>
      <c r="C83" t="s" s="15">
        <v>276</v>
      </c>
      <c r="D83" t="s" s="15">
        <v>277</v>
      </c>
      <c r="E83" t="s" s="15">
        <v>278</v>
      </c>
      <c r="F83" t="s" s="15">
        <v>1176</v>
      </c>
      <c r="G83" s="16">
        <v>630654200</v>
      </c>
      <c r="H83" s="16">
        <f>100/B83</f>
        <v>0.945626477541371</v>
      </c>
      <c r="I83" s="17"/>
      <c r="J83" s="17"/>
      <c r="K83" s="17"/>
    </row>
    <row r="84" ht="20.05" customHeight="1">
      <c r="A84" t="s" s="13">
        <v>280</v>
      </c>
      <c r="B84" t="s" s="14">
        <v>281</v>
      </c>
      <c r="C84" t="s" s="15">
        <v>282</v>
      </c>
      <c r="D84" t="s" s="15">
        <v>283</v>
      </c>
      <c r="E84" t="s" s="15">
        <v>284</v>
      </c>
      <c r="F84" t="s" s="15">
        <v>1177</v>
      </c>
      <c r="G84" s="16">
        <v>678350400</v>
      </c>
      <c r="H84" s="16">
        <f>100/B84</f>
        <v>0.935891454111211</v>
      </c>
      <c r="I84" s="16">
        <f>300/B84</f>
        <v>2.80767436233363</v>
      </c>
      <c r="J84" s="17"/>
      <c r="K84" s="17"/>
    </row>
    <row r="85" ht="20.05" customHeight="1">
      <c r="A85" t="s" s="13">
        <v>286</v>
      </c>
      <c r="B85" t="s" s="14">
        <v>287</v>
      </c>
      <c r="C85" t="s" s="15">
        <v>288</v>
      </c>
      <c r="D85" t="s" s="15">
        <v>289</v>
      </c>
      <c r="E85" t="s" s="15">
        <v>290</v>
      </c>
      <c r="F85" t="s" s="15">
        <v>1178</v>
      </c>
      <c r="G85" s="16">
        <v>737674000</v>
      </c>
      <c r="H85" s="16">
        <f>100/B85</f>
        <v>0.894934685787268</v>
      </c>
      <c r="I85" s="17"/>
      <c r="J85" s="17"/>
      <c r="K85" s="17"/>
    </row>
    <row r="86" ht="20.05" customHeight="1">
      <c r="A86" t="s" s="13">
        <v>292</v>
      </c>
      <c r="B86" t="s" s="14">
        <v>293</v>
      </c>
      <c r="C86" t="s" s="15">
        <v>294</v>
      </c>
      <c r="D86" t="s" s="15">
        <v>295</v>
      </c>
      <c r="E86" t="s" s="15">
        <v>296</v>
      </c>
      <c r="F86" t="s" s="15">
        <v>1179</v>
      </c>
      <c r="G86" s="16">
        <v>676976900</v>
      </c>
      <c r="H86" s="16">
        <f>100/B86</f>
        <v>0.8795074990195469</v>
      </c>
      <c r="I86" s="17"/>
      <c r="J86" s="17"/>
      <c r="K86" s="17"/>
    </row>
    <row r="87" ht="20.05" customHeight="1">
      <c r="A87" t="s" s="13">
        <v>298</v>
      </c>
      <c r="B87" t="s" s="14">
        <v>299</v>
      </c>
      <c r="C87" t="s" s="15">
        <v>300</v>
      </c>
      <c r="D87" t="s" s="15">
        <v>301</v>
      </c>
      <c r="E87" t="s" s="15">
        <v>302</v>
      </c>
      <c r="F87" t="s" s="15">
        <v>1180</v>
      </c>
      <c r="G87" s="16">
        <v>1125003900</v>
      </c>
      <c r="H87" s="16">
        <f>100/B87</f>
        <v>0.866325911808022</v>
      </c>
      <c r="I87" s="16">
        <f>300/B87</f>
        <v>2.59897773542407</v>
      </c>
      <c r="J87" s="16">
        <f>600/B87</f>
        <v>5.19795547084813</v>
      </c>
      <c r="K87" s="16">
        <f>1200/B87</f>
        <v>10.3959109416963</v>
      </c>
    </row>
    <row r="88" ht="20.05" customHeight="1">
      <c r="A88" t="s" s="13">
        <v>304</v>
      </c>
      <c r="B88" t="s" s="14">
        <v>305</v>
      </c>
      <c r="C88" t="s" s="15">
        <v>306</v>
      </c>
      <c r="D88" t="s" s="15">
        <v>307</v>
      </c>
      <c r="E88" t="s" s="15">
        <v>308</v>
      </c>
      <c r="F88" t="s" s="15">
        <v>1181</v>
      </c>
      <c r="G88" s="16">
        <v>968620900</v>
      </c>
      <c r="H88" s="16">
        <f>100/B88</f>
        <v>0.884407888918369</v>
      </c>
      <c r="I88" s="17"/>
      <c r="J88" s="17"/>
      <c r="K88" s="17"/>
    </row>
    <row r="89" ht="20.05" customHeight="1">
      <c r="A89" t="s" s="13">
        <v>310</v>
      </c>
      <c r="B89" t="s" s="14">
        <v>311</v>
      </c>
      <c r="C89" t="s" s="15">
        <v>312</v>
      </c>
      <c r="D89" t="s" s="15">
        <v>313</v>
      </c>
      <c r="E89" t="s" s="15">
        <v>314</v>
      </c>
      <c r="F89" t="s" s="15">
        <v>1182</v>
      </c>
      <c r="G89" s="16">
        <v>981083900</v>
      </c>
      <c r="H89" s="16">
        <f>100/B89</f>
        <v>0.897907850464905</v>
      </c>
      <c r="I89" s="17"/>
      <c r="J89" s="17"/>
      <c r="K89" s="17"/>
    </row>
    <row r="90" ht="20.05" customHeight="1">
      <c r="A90" t="s" s="13">
        <v>316</v>
      </c>
      <c r="B90" t="s" s="14">
        <v>317</v>
      </c>
      <c r="C90" t="s" s="15">
        <v>318</v>
      </c>
      <c r="D90" t="s" s="15">
        <v>319</v>
      </c>
      <c r="E90" t="s" s="15">
        <v>320</v>
      </c>
      <c r="F90" t="s" s="15">
        <v>1183</v>
      </c>
      <c r="G90" s="16">
        <v>721880400</v>
      </c>
      <c r="H90" s="16">
        <f>100/B90</f>
        <v>0.889205058591544</v>
      </c>
      <c r="I90" s="16">
        <f>300/B90</f>
        <v>2.66761517577463</v>
      </c>
      <c r="J90" s="17"/>
      <c r="K90" s="17"/>
    </row>
    <row r="91" ht="20.05" customHeight="1">
      <c r="A91" t="s" s="13">
        <v>322</v>
      </c>
      <c r="B91" t="s" s="14">
        <v>323</v>
      </c>
      <c r="C91" t="s" s="15">
        <v>324</v>
      </c>
      <c r="D91" t="s" s="15">
        <v>325</v>
      </c>
      <c r="E91" t="s" s="15">
        <v>326</v>
      </c>
      <c r="F91" t="s" s="15">
        <v>1184</v>
      </c>
      <c r="G91" s="16">
        <v>954619200</v>
      </c>
      <c r="H91" s="16">
        <f>100/B91</f>
        <v>0.87527352297593</v>
      </c>
      <c r="I91" s="17"/>
      <c r="J91" s="17"/>
      <c r="K91" s="17"/>
    </row>
    <row r="92" ht="20.05" customHeight="1">
      <c r="A92" t="s" s="13">
        <v>328</v>
      </c>
      <c r="B92" t="s" s="14">
        <v>329</v>
      </c>
      <c r="C92" t="s" s="15">
        <v>330</v>
      </c>
      <c r="D92" t="s" s="15">
        <v>331</v>
      </c>
      <c r="E92" t="s" s="15">
        <v>332</v>
      </c>
      <c r="F92" t="s" s="15">
        <v>1185</v>
      </c>
      <c r="G92" s="16">
        <v>922892000</v>
      </c>
      <c r="H92" s="16">
        <f>100/B92</f>
        <v>0.907523352254772</v>
      </c>
      <c r="I92" s="17"/>
      <c r="J92" s="17"/>
      <c r="K92" s="17"/>
    </row>
    <row r="93" ht="20.05" customHeight="1">
      <c r="A93" t="s" s="13">
        <v>334</v>
      </c>
      <c r="B93" t="s" s="14">
        <v>335</v>
      </c>
      <c r="C93" t="s" s="15">
        <v>336</v>
      </c>
      <c r="D93" t="s" s="15">
        <v>337</v>
      </c>
      <c r="E93" t="s" s="15">
        <v>338</v>
      </c>
      <c r="F93" t="s" s="15">
        <v>1186</v>
      </c>
      <c r="G93" s="16">
        <v>790891900</v>
      </c>
      <c r="H93" s="16">
        <f>100/B93</f>
        <v>0.901306919368371</v>
      </c>
      <c r="I93" s="16">
        <f>300/B93</f>
        <v>2.70392075810511</v>
      </c>
      <c r="J93" s="16">
        <f>600/B93</f>
        <v>5.40784151621023</v>
      </c>
      <c r="K93" s="17"/>
    </row>
    <row r="94" ht="20.05" customHeight="1">
      <c r="A94" t="s" s="13">
        <v>340</v>
      </c>
      <c r="B94" t="s" s="14">
        <v>341</v>
      </c>
      <c r="C94" t="s" s="15">
        <v>342</v>
      </c>
      <c r="D94" t="s" s="15">
        <v>343</v>
      </c>
      <c r="E94" t="s" s="15">
        <v>344</v>
      </c>
      <c r="F94" t="s" s="15">
        <v>1187</v>
      </c>
      <c r="G94" s="16">
        <v>1044071300</v>
      </c>
      <c r="H94" s="16">
        <f>100/B94</f>
        <v>0.890789223395881</v>
      </c>
      <c r="I94" s="17"/>
      <c r="J94" s="17"/>
      <c r="K94" s="17"/>
    </row>
    <row r="95" ht="20.05" customHeight="1">
      <c r="A95" t="s" s="13">
        <v>346</v>
      </c>
      <c r="B95" t="s" s="14">
        <v>347</v>
      </c>
      <c r="C95" t="s" s="15">
        <v>348</v>
      </c>
      <c r="D95" t="s" s="15">
        <v>344</v>
      </c>
      <c r="E95" t="s" s="15">
        <v>349</v>
      </c>
      <c r="F95" t="s" s="15">
        <v>1188</v>
      </c>
      <c r="G95" s="16">
        <v>961601700</v>
      </c>
      <c r="H95" s="16">
        <f>100/B95</f>
        <v>0.880591773169985</v>
      </c>
      <c r="I95" s="17"/>
      <c r="J95" s="17"/>
      <c r="K95" s="17"/>
    </row>
    <row r="96" ht="20.05" customHeight="1">
      <c r="A96" t="s" s="13">
        <v>351</v>
      </c>
      <c r="B96" t="s" s="14">
        <v>352</v>
      </c>
      <c r="C96" t="s" s="15">
        <v>353</v>
      </c>
      <c r="D96" t="s" s="15">
        <v>354</v>
      </c>
      <c r="E96" t="s" s="15">
        <v>355</v>
      </c>
      <c r="F96" t="s" s="15">
        <v>1189</v>
      </c>
      <c r="G96" s="16">
        <v>909170200</v>
      </c>
      <c r="H96" s="16">
        <f>100/B96</f>
        <v>0.84631005936662</v>
      </c>
      <c r="I96" s="16">
        <f>300/B96</f>
        <v>2.53893017809986</v>
      </c>
      <c r="J96" s="17"/>
      <c r="K96" s="17"/>
    </row>
    <row r="97" ht="20.05" customHeight="1">
      <c r="A97" t="s" s="13">
        <v>357</v>
      </c>
      <c r="B97" t="s" s="14">
        <v>358</v>
      </c>
      <c r="C97" t="s" s="15">
        <v>359</v>
      </c>
      <c r="D97" t="s" s="15">
        <v>360</v>
      </c>
      <c r="E97" t="s" s="15">
        <v>352</v>
      </c>
      <c r="F97" t="s" s="15">
        <v>1190</v>
      </c>
      <c r="G97" s="16">
        <v>1184211500</v>
      </c>
      <c r="H97" s="16">
        <f>100/B97</f>
        <v>0.822639039530093</v>
      </c>
      <c r="I97" s="17"/>
      <c r="J97" s="17"/>
      <c r="K97" s="17"/>
    </row>
    <row r="98" ht="20.05" customHeight="1">
      <c r="A98" t="s" s="13">
        <v>362</v>
      </c>
      <c r="B98" t="s" s="14">
        <v>363</v>
      </c>
      <c r="C98" t="s" s="15">
        <v>364</v>
      </c>
      <c r="D98" t="s" s="15">
        <v>365</v>
      </c>
      <c r="E98" t="s" s="15">
        <v>366</v>
      </c>
      <c r="F98" t="s" s="15">
        <v>1191</v>
      </c>
      <c r="G98" s="16">
        <v>1025608400</v>
      </c>
      <c r="H98" s="16">
        <f>100/B98</f>
        <v>0.845665961945032</v>
      </c>
      <c r="I98" s="17"/>
      <c r="J98" s="17"/>
      <c r="K98" s="17"/>
    </row>
    <row r="99" ht="20.05" customHeight="1">
      <c r="A99" t="s" s="13">
        <v>368</v>
      </c>
      <c r="B99" t="s" s="14">
        <v>369</v>
      </c>
      <c r="C99" t="s" s="15">
        <v>114</v>
      </c>
      <c r="D99" t="s" s="15">
        <v>370</v>
      </c>
      <c r="E99" t="s" s="15">
        <v>371</v>
      </c>
      <c r="F99" t="s" s="15">
        <v>1192</v>
      </c>
      <c r="G99" s="16">
        <v>1330548800</v>
      </c>
      <c r="H99" s="16">
        <f>100/B99</f>
        <v>0.82767753683165</v>
      </c>
      <c r="I99" s="16">
        <f>300/B99</f>
        <v>2.48303261049495</v>
      </c>
      <c r="J99" s="16">
        <f>600/B99</f>
        <v>4.9660652209899</v>
      </c>
      <c r="K99" s="16">
        <f>1200/B99</f>
        <v>9.932130441979799</v>
      </c>
    </row>
    <row r="100" ht="20.05" customHeight="1">
      <c r="A100" t="s" s="13">
        <v>373</v>
      </c>
      <c r="B100" t="s" s="14">
        <v>374</v>
      </c>
      <c r="C100" t="s" s="15">
        <v>375</v>
      </c>
      <c r="D100" t="s" s="15">
        <v>376</v>
      </c>
      <c r="E100" t="s" s="15">
        <v>377</v>
      </c>
      <c r="F100" t="s" s="15">
        <v>1193</v>
      </c>
      <c r="G100" s="16">
        <v>1633318500</v>
      </c>
      <c r="H100" s="16">
        <f>100/B100</f>
        <v>0.842957114801242</v>
      </c>
      <c r="I100" s="17"/>
      <c r="J100" s="17"/>
      <c r="K100" s="17"/>
    </row>
    <row r="101" ht="20.05" customHeight="1">
      <c r="A101" t="s" s="13">
        <v>379</v>
      </c>
      <c r="B101" t="s" s="14">
        <v>380</v>
      </c>
      <c r="C101" t="s" s="15">
        <v>381</v>
      </c>
      <c r="D101" t="s" s="15">
        <v>382</v>
      </c>
      <c r="E101" t="s" s="15">
        <v>383</v>
      </c>
      <c r="F101" t="s" s="15">
        <v>1194</v>
      </c>
      <c r="G101" s="16">
        <v>1334647300</v>
      </c>
      <c r="H101" s="16">
        <f>100/B101</f>
        <v>0.861549065219264</v>
      </c>
      <c r="I101" s="17"/>
      <c r="J101" s="17"/>
      <c r="K101" s="17"/>
    </row>
    <row r="102" ht="20.05" customHeight="1">
      <c r="A102" t="s" s="13">
        <v>385</v>
      </c>
      <c r="B102" t="s" s="14">
        <v>386</v>
      </c>
      <c r="C102" t="s" s="15">
        <v>387</v>
      </c>
      <c r="D102" t="s" s="15">
        <v>388</v>
      </c>
      <c r="E102" t="s" s="15">
        <v>389</v>
      </c>
      <c r="F102" t="s" s="15">
        <v>1195</v>
      </c>
      <c r="G102" s="16">
        <v>1089322900</v>
      </c>
      <c r="H102" s="16">
        <f>100/B102</f>
        <v>0.836680074548529</v>
      </c>
      <c r="I102" s="16">
        <f>300/B102</f>
        <v>2.51004022364559</v>
      </c>
      <c r="J102" s="17"/>
      <c r="K102" s="17"/>
    </row>
    <row r="103" ht="20.05" customHeight="1">
      <c r="A103" t="s" s="13">
        <v>391</v>
      </c>
      <c r="B103" t="s" s="14">
        <v>392</v>
      </c>
      <c r="C103" t="s" s="15">
        <v>393</v>
      </c>
      <c r="D103" t="s" s="15">
        <v>394</v>
      </c>
      <c r="E103" t="s" s="15">
        <v>395</v>
      </c>
      <c r="F103" t="s" s="15">
        <v>1196</v>
      </c>
      <c r="G103" s="16">
        <v>1176306400</v>
      </c>
      <c r="H103" s="16">
        <f>100/B103</f>
        <v>0.837170385194736</v>
      </c>
      <c r="I103" s="17"/>
      <c r="J103" s="17"/>
      <c r="K103" s="17"/>
    </row>
    <row r="104" ht="20.05" customHeight="1">
      <c r="A104" t="s" s="13">
        <v>397</v>
      </c>
      <c r="B104" t="s" s="14">
        <v>398</v>
      </c>
      <c r="C104" t="s" s="15">
        <v>399</v>
      </c>
      <c r="D104" t="s" s="15">
        <v>400</v>
      </c>
      <c r="E104" t="s" s="15">
        <v>401</v>
      </c>
      <c r="F104" t="s" s="15">
        <v>1197</v>
      </c>
      <c r="G104" s="16">
        <v>1306564800</v>
      </c>
      <c r="H104" s="16">
        <f>100/B104</f>
        <v>0.807558736856033</v>
      </c>
      <c r="I104" s="17"/>
      <c r="J104" s="17"/>
      <c r="K104" s="17"/>
    </row>
    <row r="105" ht="20.05" customHeight="1">
      <c r="A105" t="s" s="13">
        <v>403</v>
      </c>
      <c r="B105" t="s" s="14">
        <v>404</v>
      </c>
      <c r="C105" t="s" s="15">
        <v>399</v>
      </c>
      <c r="D105" t="s" s="15">
        <v>405</v>
      </c>
      <c r="E105" t="s" s="15">
        <v>406</v>
      </c>
      <c r="F105" t="s" s="15">
        <v>1198</v>
      </c>
      <c r="G105" s="16">
        <v>1287005000</v>
      </c>
      <c r="H105" s="16">
        <f>100/B105</f>
        <v>0.816193294552562</v>
      </c>
      <c r="I105" s="16">
        <f>300/B105</f>
        <v>2.44857988365769</v>
      </c>
      <c r="J105" s="16">
        <f>600/B105</f>
        <v>4.89715976731537</v>
      </c>
      <c r="K105" s="17"/>
    </row>
    <row r="106" ht="20.05" customHeight="1">
      <c r="A106" t="s" s="13">
        <v>408</v>
      </c>
      <c r="B106" t="s" s="14">
        <v>409</v>
      </c>
      <c r="C106" t="s" s="15">
        <v>410</v>
      </c>
      <c r="D106" t="s" s="15">
        <v>411</v>
      </c>
      <c r="E106" t="s" s="15">
        <v>412</v>
      </c>
      <c r="F106" t="s" s="15">
        <v>1199</v>
      </c>
      <c r="G106" s="16">
        <v>1784566400</v>
      </c>
      <c r="H106" s="16">
        <f>100/B106</f>
        <v>0.813272615592653</v>
      </c>
      <c r="I106" s="17"/>
      <c r="J106" s="17"/>
      <c r="K106" s="17"/>
    </row>
    <row r="107" ht="20.05" customHeight="1">
      <c r="A107" t="s" s="13">
        <v>414</v>
      </c>
      <c r="B107" t="s" s="14">
        <v>415</v>
      </c>
      <c r="C107" t="s" s="15">
        <v>416</v>
      </c>
      <c r="D107" t="s" s="15">
        <v>412</v>
      </c>
      <c r="E107" t="s" s="15">
        <v>417</v>
      </c>
      <c r="F107" t="s" s="15">
        <v>1200</v>
      </c>
      <c r="G107" s="16">
        <v>1183732800</v>
      </c>
      <c r="H107" s="16">
        <f>100/B107</f>
        <v>0.829324915751784</v>
      </c>
      <c r="I107" s="17"/>
      <c r="J107" s="17"/>
      <c r="K107" s="17"/>
    </row>
    <row r="108" ht="20.05" customHeight="1">
      <c r="A108" t="s" s="13">
        <v>419</v>
      </c>
      <c r="B108" t="s" s="14">
        <v>420</v>
      </c>
      <c r="C108" t="s" s="15">
        <v>421</v>
      </c>
      <c r="D108" t="s" s="15">
        <v>422</v>
      </c>
      <c r="E108" t="s" s="15">
        <v>423</v>
      </c>
      <c r="F108" t="s" s="15">
        <v>1201</v>
      </c>
      <c r="G108" s="16">
        <v>1073146800</v>
      </c>
      <c r="H108" s="16">
        <f>100/B108</f>
        <v>0.793524856217859</v>
      </c>
      <c r="I108" s="16">
        <f>300/B108</f>
        <v>2.38057456865358</v>
      </c>
      <c r="J108" s="17"/>
      <c r="K108" s="17"/>
    </row>
    <row r="109" ht="20.05" customHeight="1">
      <c r="A109" t="s" s="13">
        <v>425</v>
      </c>
      <c r="B109" t="s" s="14">
        <v>426</v>
      </c>
      <c r="C109" t="s" s="15">
        <v>427</v>
      </c>
      <c r="D109" t="s" s="15">
        <v>428</v>
      </c>
      <c r="E109" t="s" s="15">
        <v>429</v>
      </c>
      <c r="F109" t="s" s="15">
        <v>1202</v>
      </c>
      <c r="G109" s="16">
        <v>1233910800</v>
      </c>
      <c r="H109" s="16">
        <f>100/B109</f>
        <v>0.798785832753641</v>
      </c>
      <c r="I109" s="17"/>
      <c r="J109" s="17"/>
      <c r="K109" s="17"/>
    </row>
    <row r="110" ht="20.05" customHeight="1">
      <c r="A110" t="s" s="13">
        <v>431</v>
      </c>
      <c r="B110" t="s" s="14">
        <v>432</v>
      </c>
      <c r="C110" t="s" s="15">
        <v>433</v>
      </c>
      <c r="D110" t="s" s="15">
        <v>434</v>
      </c>
      <c r="E110" t="s" s="15">
        <v>435</v>
      </c>
      <c r="F110" t="s" s="15">
        <v>1203</v>
      </c>
      <c r="G110" s="16">
        <v>1145244400</v>
      </c>
      <c r="H110" s="16">
        <f>100/B110</f>
        <v>0.782350179940541</v>
      </c>
      <c r="I110" s="17"/>
      <c r="J110" s="17"/>
      <c r="K110" s="17"/>
    </row>
    <row r="111" ht="20.05" customHeight="1">
      <c r="A111" t="s" s="13">
        <v>437</v>
      </c>
      <c r="B111" t="s" s="14">
        <v>438</v>
      </c>
      <c r="C111" t="s" s="15">
        <v>439</v>
      </c>
      <c r="D111" t="s" s="15">
        <v>440</v>
      </c>
      <c r="E111" t="s" s="15">
        <v>441</v>
      </c>
      <c r="F111" t="s" s="15">
        <v>1204</v>
      </c>
      <c r="G111" s="16">
        <v>1350777100</v>
      </c>
      <c r="H111" s="16">
        <f>100/B111</f>
        <v>0.777604940391682</v>
      </c>
      <c r="I111" s="16">
        <f>300/B111</f>
        <v>2.33281482117505</v>
      </c>
      <c r="J111" s="16">
        <f>600/B111</f>
        <v>4.66562964235009</v>
      </c>
      <c r="K111" s="16">
        <f>1200/B111</f>
        <v>9.33125928470019</v>
      </c>
    </row>
    <row r="112" ht="20.05" customHeight="1">
      <c r="A112" t="s" s="13">
        <v>443</v>
      </c>
      <c r="B112" t="s" s="14">
        <v>444</v>
      </c>
      <c r="C112" t="s" s="15">
        <v>445</v>
      </c>
      <c r="D112" t="s" s="15">
        <v>446</v>
      </c>
      <c r="E112" t="s" s="15">
        <v>439</v>
      </c>
      <c r="F112" t="s" s="15">
        <v>447</v>
      </c>
      <c r="G112" s="16">
        <v>1300327900</v>
      </c>
      <c r="H112" s="16">
        <f>100/B112</f>
        <v>0.768816749583169</v>
      </c>
      <c r="I112" s="17"/>
      <c r="J112" s="17"/>
      <c r="K112" s="17"/>
    </row>
    <row r="113" ht="20.05" customHeight="1">
      <c r="A113" t="s" s="13">
        <v>448</v>
      </c>
      <c r="B113" t="s" s="14">
        <v>439</v>
      </c>
      <c r="C113" t="s" s="15">
        <v>449</v>
      </c>
      <c r="D113" t="s" s="15">
        <v>450</v>
      </c>
      <c r="E113" t="s" s="15">
        <v>451</v>
      </c>
      <c r="F113" t="s" s="15">
        <v>1205</v>
      </c>
      <c r="G113" s="16">
        <v>1752747100</v>
      </c>
      <c r="H113" s="16">
        <f>100/B113</f>
        <v>0.760629795690045</v>
      </c>
      <c r="I113" s="17"/>
      <c r="J113" s="17"/>
      <c r="K113" s="17"/>
    </row>
    <row r="114" ht="20.05" customHeight="1">
      <c r="A114" t="s" s="13">
        <v>453</v>
      </c>
      <c r="B114" t="s" s="14">
        <v>454</v>
      </c>
      <c r="C114" t="s" s="15">
        <v>455</v>
      </c>
      <c r="D114" t="s" s="15">
        <v>456</v>
      </c>
      <c r="E114" t="s" s="15">
        <v>457</v>
      </c>
      <c r="F114" t="s" s="15">
        <v>1206</v>
      </c>
      <c r="G114" s="16">
        <v>2163829300</v>
      </c>
      <c r="H114" s="16">
        <f>100/B114</f>
        <v>0.785052617013329</v>
      </c>
      <c r="I114" s="16">
        <f>300/B114</f>
        <v>2.35515785103999</v>
      </c>
      <c r="J114" s="17"/>
      <c r="K114" s="17"/>
    </row>
    <row r="115" ht="20.05" customHeight="1">
      <c r="A115" t="s" s="13">
        <v>459</v>
      </c>
      <c r="B115" t="s" s="14">
        <v>460</v>
      </c>
      <c r="C115" t="s" s="15">
        <v>461</v>
      </c>
      <c r="D115" t="s" s="15">
        <v>462</v>
      </c>
      <c r="E115" t="s" s="15">
        <v>463</v>
      </c>
      <c r="F115" t="s" s="15">
        <v>464</v>
      </c>
      <c r="G115" s="16">
        <v>1691301400</v>
      </c>
      <c r="H115" s="16">
        <f>100/B115</f>
        <v>0.784744565643883</v>
      </c>
      <c r="I115" s="17"/>
      <c r="J115" s="17"/>
      <c r="K115" s="17"/>
    </row>
    <row r="116" ht="20.05" customHeight="1">
      <c r="A116" t="s" s="13">
        <v>465</v>
      </c>
      <c r="B116" t="s" s="14">
        <v>466</v>
      </c>
      <c r="C116" t="s" s="15">
        <v>467</v>
      </c>
      <c r="D116" t="s" s="15">
        <v>468</v>
      </c>
      <c r="E116" t="s" s="15">
        <v>469</v>
      </c>
      <c r="F116" t="s" s="15">
        <v>1207</v>
      </c>
      <c r="G116" s="16">
        <v>1420345400</v>
      </c>
      <c r="H116" s="16">
        <f>100/B116</f>
        <v>0.785299223662611</v>
      </c>
      <c r="I116" s="17"/>
      <c r="J116" s="17"/>
      <c r="K116" s="17"/>
    </row>
    <row r="117" ht="20.05" customHeight="1">
      <c r="A117" t="s" s="13">
        <v>471</v>
      </c>
      <c r="B117" t="s" s="14">
        <v>472</v>
      </c>
      <c r="C117" t="s" s="15">
        <v>473</v>
      </c>
      <c r="D117" t="s" s="15">
        <v>474</v>
      </c>
      <c r="E117" t="s" s="15">
        <v>475</v>
      </c>
      <c r="F117" t="s" s="15">
        <v>1208</v>
      </c>
      <c r="G117" s="16">
        <v>1363687900</v>
      </c>
      <c r="H117" s="16">
        <f>100/B117</f>
        <v>0.762543852085892</v>
      </c>
      <c r="I117" s="16">
        <f>300/B117</f>
        <v>2.28763155625768</v>
      </c>
      <c r="J117" s="16">
        <f>600/B117</f>
        <v>4.57526311251535</v>
      </c>
      <c r="K117" s="17"/>
    </row>
    <row r="118" ht="20.05" customHeight="1">
      <c r="A118" t="s" s="13">
        <v>477</v>
      </c>
      <c r="B118" t="s" s="14">
        <v>478</v>
      </c>
      <c r="C118" t="s" s="15">
        <v>479</v>
      </c>
      <c r="D118" t="s" s="15">
        <v>480</v>
      </c>
      <c r="E118" t="s" s="15">
        <v>481</v>
      </c>
      <c r="F118" t="s" s="15">
        <v>1209</v>
      </c>
      <c r="G118" s="16">
        <v>1443344100</v>
      </c>
      <c r="H118" s="16">
        <f>100/B118</f>
        <v>0.748839338339639</v>
      </c>
      <c r="I118" s="17"/>
      <c r="J118" s="17"/>
      <c r="K118" s="17"/>
    </row>
    <row r="119" ht="20.05" customHeight="1">
      <c r="A119" t="s" s="13">
        <v>483</v>
      </c>
      <c r="B119" t="s" s="14">
        <v>484</v>
      </c>
      <c r="C119" t="s" s="15">
        <v>485</v>
      </c>
      <c r="D119" t="s" s="15">
        <v>486</v>
      </c>
      <c r="E119" t="s" s="15">
        <v>487</v>
      </c>
      <c r="F119" t="s" s="15">
        <v>1210</v>
      </c>
      <c r="G119" s="16">
        <v>1502059900</v>
      </c>
      <c r="H119" s="16">
        <f>100/B119</f>
        <v>0.723484295156386</v>
      </c>
      <c r="I119" s="17"/>
      <c r="J119" s="17"/>
      <c r="K119" s="17"/>
    </row>
    <row r="120" ht="20.05" customHeight="1">
      <c r="A120" t="s" s="13">
        <v>489</v>
      </c>
      <c r="B120" t="s" s="14">
        <v>487</v>
      </c>
      <c r="C120" t="s" s="15">
        <v>490</v>
      </c>
      <c r="D120" t="s" s="15">
        <v>491</v>
      </c>
      <c r="E120" t="s" s="15">
        <v>492</v>
      </c>
      <c r="F120" t="s" s="15">
        <v>1211</v>
      </c>
      <c r="G120" s="16">
        <v>1212756800</v>
      </c>
      <c r="H120" s="16">
        <f>100/B120</f>
        <v>0.71159183598941</v>
      </c>
      <c r="I120" s="16">
        <f>300/B120</f>
        <v>2.13477550796823</v>
      </c>
      <c r="J120" s="17"/>
      <c r="K120" s="17"/>
    </row>
    <row r="121" ht="20.05" customHeight="1">
      <c r="A121" t="s" s="13">
        <v>494</v>
      </c>
      <c r="B121" t="s" s="14">
        <v>59</v>
      </c>
      <c r="C121" t="s" s="15">
        <v>495</v>
      </c>
      <c r="D121" t="s" s="15">
        <v>496</v>
      </c>
      <c r="E121" t="s" s="15">
        <v>497</v>
      </c>
      <c r="F121" t="s" s="15">
        <v>1212</v>
      </c>
      <c r="G121" s="16">
        <v>1330329900</v>
      </c>
      <c r="H121" s="16">
        <f>100/B121</f>
        <v>0.70298769771529</v>
      </c>
      <c r="I121" s="17"/>
      <c r="J121" s="17"/>
      <c r="K121" s="17"/>
    </row>
    <row r="122" ht="20.05" customHeight="1">
      <c r="A122" t="s" s="13">
        <v>499</v>
      </c>
      <c r="B122" t="s" s="14">
        <v>500</v>
      </c>
      <c r="C122" t="s" s="15">
        <v>501</v>
      </c>
      <c r="D122" t="s" s="15">
        <v>479</v>
      </c>
      <c r="E122" t="s" s="15">
        <v>502</v>
      </c>
      <c r="F122" t="s" s="15">
        <v>503</v>
      </c>
      <c r="G122" s="16">
        <v>1494548900</v>
      </c>
      <c r="H122" s="16">
        <f>100/B122</f>
        <v>0.693721846426161</v>
      </c>
      <c r="I122" s="17"/>
      <c r="J122" s="17"/>
      <c r="K122" s="17"/>
    </row>
    <row r="123" ht="20.05" customHeight="1">
      <c r="A123" t="s" s="13">
        <v>504</v>
      </c>
      <c r="B123" t="s" s="14">
        <v>505</v>
      </c>
      <c r="C123" t="s" s="15">
        <v>506</v>
      </c>
      <c r="D123" t="s" s="15">
        <v>507</v>
      </c>
      <c r="E123" t="s" s="15">
        <v>508</v>
      </c>
      <c r="F123" t="s" s="15">
        <v>1213</v>
      </c>
      <c r="G123" s="16">
        <v>2918304400</v>
      </c>
      <c r="H123" s="16">
        <f>100/B123</f>
        <v>0.717669031654056</v>
      </c>
      <c r="I123" s="16">
        <f>300/B123</f>
        <v>2.15300709496217</v>
      </c>
      <c r="J123" s="16">
        <f>600/B123</f>
        <v>4.30601418992433</v>
      </c>
      <c r="K123" s="16">
        <f>1200/B123</f>
        <v>8.61202837984867</v>
      </c>
    </row>
    <row r="124" ht="20.05" customHeight="1">
      <c r="A124" t="s" s="13">
        <v>510</v>
      </c>
      <c r="B124" t="s" s="14">
        <v>511</v>
      </c>
      <c r="C124" t="s" s="15">
        <v>512</v>
      </c>
      <c r="D124" t="s" s="15">
        <v>513</v>
      </c>
      <c r="E124" t="s" s="15">
        <v>514</v>
      </c>
      <c r="F124" t="s" s="15">
        <v>1214</v>
      </c>
      <c r="G124" s="16">
        <v>1791289900</v>
      </c>
      <c r="H124" s="16">
        <f>100/B124</f>
        <v>0.70343273203622</v>
      </c>
      <c r="I124" s="17"/>
      <c r="J124" s="17"/>
      <c r="K124" s="17"/>
    </row>
    <row r="125" ht="20.05" customHeight="1">
      <c r="A125" t="s" s="13">
        <v>516</v>
      </c>
      <c r="B125" t="s" s="14">
        <v>517</v>
      </c>
      <c r="C125" t="s" s="15">
        <v>518</v>
      </c>
      <c r="D125" t="s" s="15">
        <v>519</v>
      </c>
      <c r="E125" t="s" s="15">
        <v>520</v>
      </c>
      <c r="F125" t="s" s="15">
        <v>1215</v>
      </c>
      <c r="G125" s="16">
        <v>2508178000</v>
      </c>
      <c r="H125" s="16">
        <f>100/B125</f>
        <v>0.673763652792934</v>
      </c>
      <c r="I125" s="17"/>
      <c r="J125" s="17"/>
      <c r="K125" s="17"/>
    </row>
    <row r="126" ht="20.05" customHeight="1">
      <c r="A126" t="s" s="13">
        <v>522</v>
      </c>
      <c r="B126" t="s" s="14">
        <v>523</v>
      </c>
      <c r="C126" t="s" s="15">
        <v>524</v>
      </c>
      <c r="D126" t="s" s="15">
        <v>525</v>
      </c>
      <c r="E126" t="s" s="15">
        <v>526</v>
      </c>
      <c r="F126" t="s" s="15">
        <v>1216</v>
      </c>
      <c r="G126" s="16">
        <v>3502885400</v>
      </c>
      <c r="H126" s="16">
        <f>100/B126</f>
        <v>0.649857010337373</v>
      </c>
      <c r="I126" s="16">
        <f>300/B126</f>
        <v>1.94957103101212</v>
      </c>
      <c r="J126" s="17"/>
      <c r="K126" s="17"/>
    </row>
    <row r="127" ht="20.05" customHeight="1">
      <c r="A127" t="s" s="13">
        <v>528</v>
      </c>
      <c r="B127" t="s" s="14">
        <v>529</v>
      </c>
      <c r="C127" t="s" s="15">
        <v>530</v>
      </c>
      <c r="D127" t="s" s="15">
        <v>531</v>
      </c>
      <c r="E127" t="s" s="15">
        <v>532</v>
      </c>
      <c r="F127" t="s" s="15">
        <v>1217</v>
      </c>
      <c r="G127" s="16">
        <v>3988676200</v>
      </c>
      <c r="H127" s="16">
        <f>100/B127</f>
        <v>0.662822319308753</v>
      </c>
      <c r="I127" s="17"/>
      <c r="J127" s="17"/>
      <c r="K127" s="17"/>
    </row>
    <row r="128" ht="20.05" customHeight="1">
      <c r="A128" t="s" s="13">
        <v>534</v>
      </c>
      <c r="B128" t="s" s="14">
        <v>535</v>
      </c>
      <c r="C128" t="s" s="15">
        <v>536</v>
      </c>
      <c r="D128" t="s" s="15">
        <v>537</v>
      </c>
      <c r="E128" t="s" s="15">
        <v>538</v>
      </c>
      <c r="F128" t="s" s="15">
        <v>1218</v>
      </c>
      <c r="G128" s="16">
        <v>6195918600</v>
      </c>
      <c r="H128" s="16">
        <f>100/B128</f>
        <v>0.688800143419211</v>
      </c>
      <c r="I128" s="17"/>
      <c r="J128" s="17"/>
      <c r="K128" s="17"/>
    </row>
    <row r="129" ht="20.05" customHeight="1">
      <c r="A129" t="s" s="13">
        <v>540</v>
      </c>
      <c r="B129" t="s" s="14">
        <v>541</v>
      </c>
      <c r="C129" t="s" s="15">
        <v>542</v>
      </c>
      <c r="D129" t="s" s="15">
        <v>543</v>
      </c>
      <c r="E129" t="s" s="15">
        <v>544</v>
      </c>
      <c r="F129" t="s" s="15">
        <v>1219</v>
      </c>
      <c r="G129" s="16">
        <v>2967009200</v>
      </c>
      <c r="H129" s="16">
        <f>100/B129</f>
        <v>0.678196012442103</v>
      </c>
      <c r="I129" s="16">
        <f>300/B129</f>
        <v>2.03458803732631</v>
      </c>
      <c r="J129" s="16">
        <f>600/B129</f>
        <v>4.06917607465262</v>
      </c>
      <c r="K129" s="17"/>
    </row>
    <row r="130" ht="20.05" customHeight="1">
      <c r="A130" t="s" s="13">
        <v>546</v>
      </c>
      <c r="B130" t="s" s="14">
        <v>547</v>
      </c>
      <c r="C130" t="s" s="15">
        <v>548</v>
      </c>
      <c r="D130" t="s" s="15">
        <v>549</v>
      </c>
      <c r="E130" t="s" s="15">
        <v>550</v>
      </c>
      <c r="F130" t="s" s="15">
        <v>1220</v>
      </c>
      <c r="G130" s="16">
        <v>3850069600</v>
      </c>
      <c r="H130" s="16">
        <f>100/B130</f>
        <v>0.655307968991823</v>
      </c>
      <c r="I130" s="17"/>
      <c r="J130" s="17"/>
      <c r="K130" s="17"/>
    </row>
    <row r="131" ht="20.05" customHeight="1">
      <c r="A131" t="s" s="13">
        <v>552</v>
      </c>
      <c r="B131" t="s" s="14">
        <v>553</v>
      </c>
      <c r="C131" t="s" s="15">
        <v>554</v>
      </c>
      <c r="D131" t="s" s="15">
        <v>555</v>
      </c>
      <c r="E131" t="s" s="15">
        <v>549</v>
      </c>
      <c r="F131" t="s" s="15">
        <v>1221</v>
      </c>
      <c r="G131" s="16">
        <v>5472709900</v>
      </c>
      <c r="H131" s="16">
        <f>100/B131</f>
        <v>0.652358304954714</v>
      </c>
      <c r="I131" s="17"/>
      <c r="J131" s="17"/>
      <c r="K131" s="17"/>
    </row>
    <row r="132" ht="20.05" customHeight="1">
      <c r="A132" t="s" s="13">
        <v>557</v>
      </c>
      <c r="B132" t="s" s="14">
        <v>558</v>
      </c>
      <c r="C132" t="s" s="15">
        <v>559</v>
      </c>
      <c r="D132" t="s" s="15">
        <v>560</v>
      </c>
      <c r="E132" t="s" s="15">
        <v>561</v>
      </c>
      <c r="F132" t="s" s="15">
        <v>1222</v>
      </c>
      <c r="G132" s="16">
        <v>3293787500</v>
      </c>
      <c r="H132" s="16">
        <f>100/B132</f>
        <v>0.674809357246651</v>
      </c>
      <c r="I132" s="16">
        <f>300/B132</f>
        <v>2.02442807173995</v>
      </c>
      <c r="J132" s="17"/>
      <c r="K132" s="17"/>
    </row>
    <row r="133" ht="20.05" customHeight="1">
      <c r="A133" t="s" s="13">
        <v>563</v>
      </c>
      <c r="B133" t="s" s="14">
        <v>564</v>
      </c>
      <c r="C133" t="s" s="15">
        <v>565</v>
      </c>
      <c r="D133" t="s" s="15">
        <v>566</v>
      </c>
      <c r="E133" t="s" s="15">
        <v>567</v>
      </c>
      <c r="F133" t="s" s="15">
        <v>1223</v>
      </c>
      <c r="G133" s="16">
        <v>6106834300</v>
      </c>
      <c r="H133" s="16">
        <f>100/B133</f>
        <v>0.682454109618877</v>
      </c>
      <c r="I133" s="17"/>
      <c r="J133" s="17"/>
      <c r="K133" s="17"/>
    </row>
    <row r="134" ht="20.05" customHeight="1">
      <c r="A134" t="s" s="13">
        <v>569</v>
      </c>
      <c r="B134" t="s" s="14">
        <v>570</v>
      </c>
      <c r="C134" t="s" s="15">
        <v>571</v>
      </c>
      <c r="D134" t="s" s="15">
        <v>572</v>
      </c>
      <c r="E134" t="s" s="15">
        <v>573</v>
      </c>
      <c r="F134" t="s" s="15">
        <v>1224</v>
      </c>
      <c r="G134" s="16">
        <v>4151028600</v>
      </c>
      <c r="H134" s="16">
        <f>100/B134</f>
        <v>0.724952867551793</v>
      </c>
      <c r="I134" s="17"/>
      <c r="J134" s="17"/>
      <c r="K134" s="17"/>
    </row>
    <row r="135" ht="20.05" customHeight="1">
      <c r="A135" t="s" s="13">
        <v>575</v>
      </c>
      <c r="B135" t="s" s="14">
        <v>576</v>
      </c>
      <c r="C135" t="s" s="15">
        <v>577</v>
      </c>
      <c r="D135" t="s" s="15">
        <v>578</v>
      </c>
      <c r="E135" t="s" s="15">
        <v>579</v>
      </c>
      <c r="F135" t="s" s="15">
        <v>1225</v>
      </c>
      <c r="G135" s="16">
        <v>5462121800</v>
      </c>
      <c r="H135" s="16">
        <f>100/B135</f>
        <v>0.751089084806137</v>
      </c>
      <c r="I135" s="16">
        <f>300/B135</f>
        <v>2.25326725441841</v>
      </c>
      <c r="J135" s="16">
        <f>600/B135</f>
        <v>4.50653450883682</v>
      </c>
      <c r="K135" s="16">
        <f>1200/B135</f>
        <v>9.01306901767364</v>
      </c>
    </row>
    <row r="136" ht="20.05" customHeight="1">
      <c r="A136" t="s" s="13">
        <v>581</v>
      </c>
      <c r="B136" t="s" s="14">
        <v>582</v>
      </c>
      <c r="C136" t="s" s="15">
        <v>583</v>
      </c>
      <c r="D136" t="s" s="15">
        <v>584</v>
      </c>
      <c r="E136" t="s" s="15">
        <v>585</v>
      </c>
      <c r="F136" t="s" s="15">
        <v>1226</v>
      </c>
      <c r="G136" s="16">
        <v>4014652600</v>
      </c>
      <c r="H136" s="16">
        <f>100/B136</f>
        <v>0.748446966930267</v>
      </c>
      <c r="I136" s="17"/>
      <c r="J136" s="17"/>
      <c r="K136" s="17"/>
    </row>
    <row r="137" ht="20.05" customHeight="1">
      <c r="A137" t="s" s="13">
        <v>587</v>
      </c>
      <c r="B137" t="s" s="14">
        <v>588</v>
      </c>
      <c r="C137" t="s" s="15">
        <v>589</v>
      </c>
      <c r="D137" t="s" s="15">
        <v>590</v>
      </c>
      <c r="E137" t="s" s="15">
        <v>591</v>
      </c>
      <c r="F137" t="s" s="15">
        <v>1227</v>
      </c>
      <c r="G137" s="16">
        <v>3646997000</v>
      </c>
      <c r="H137" s="16">
        <f>100/B137</f>
        <v>0.722647755360321</v>
      </c>
      <c r="I137" s="17"/>
      <c r="J137" s="17"/>
      <c r="K137" s="17"/>
    </row>
    <row r="138" ht="20.05" customHeight="1">
      <c r="A138" t="s" s="13">
        <v>593</v>
      </c>
      <c r="B138" t="s" s="14">
        <v>594</v>
      </c>
      <c r="C138" t="s" s="15">
        <v>595</v>
      </c>
      <c r="D138" t="s" s="15">
        <v>596</v>
      </c>
      <c r="E138" t="s" s="15">
        <v>597</v>
      </c>
      <c r="F138" t="s" s="15">
        <v>1228</v>
      </c>
      <c r="G138" s="16">
        <v>5408930000</v>
      </c>
      <c r="H138" s="16">
        <f>100/B138</f>
        <v>0.715154105483028</v>
      </c>
      <c r="I138" s="16">
        <f>300/B138</f>
        <v>2.14546231644908</v>
      </c>
      <c r="J138" s="17"/>
      <c r="K138" s="17"/>
    </row>
    <row r="139" ht="20.05" customHeight="1">
      <c r="A139" t="s" s="13">
        <v>599</v>
      </c>
      <c r="B139" t="s" s="14">
        <v>600</v>
      </c>
      <c r="C139" t="s" s="15">
        <v>601</v>
      </c>
      <c r="D139" t="s" s="15">
        <v>602</v>
      </c>
      <c r="E139" t="s" s="15">
        <v>603</v>
      </c>
      <c r="F139" t="s" s="15">
        <v>1229</v>
      </c>
      <c r="G139" s="16">
        <v>7156206800</v>
      </c>
      <c r="H139" s="16">
        <f>100/B139</f>
        <v>0.790388890066129</v>
      </c>
      <c r="I139" s="17"/>
      <c r="J139" s="17"/>
      <c r="K139" s="17"/>
    </row>
    <row r="140" ht="20.05" customHeight="1">
      <c r="A140" t="s" s="13">
        <v>605</v>
      </c>
      <c r="B140" t="s" s="14">
        <v>606</v>
      </c>
      <c r="C140" t="s" s="15">
        <v>607</v>
      </c>
      <c r="D140" t="s" s="15">
        <v>450</v>
      </c>
      <c r="E140" t="s" s="15">
        <v>608</v>
      </c>
      <c r="F140" t="s" s="15">
        <v>1230</v>
      </c>
      <c r="G140" s="16">
        <v>4344355500</v>
      </c>
      <c r="H140" s="16">
        <f>100/B140</f>
        <v>0.786658257080123</v>
      </c>
      <c r="I140" s="17"/>
      <c r="J140" s="17"/>
      <c r="K140" s="17"/>
    </row>
    <row r="141" ht="20.05" customHeight="1">
      <c r="A141" t="s" s="13">
        <v>610</v>
      </c>
      <c r="B141" t="s" s="14">
        <v>611</v>
      </c>
      <c r="C141" t="s" s="15">
        <v>612</v>
      </c>
      <c r="D141" t="s" s="15">
        <v>613</v>
      </c>
      <c r="E141" t="s" s="15">
        <v>614</v>
      </c>
      <c r="F141" t="s" s="15">
        <v>1231</v>
      </c>
      <c r="G141" s="16">
        <v>8105188900</v>
      </c>
      <c r="H141" s="16">
        <f>100/B141</f>
        <v>0.769053301307801</v>
      </c>
      <c r="I141" s="16">
        <f>300/B141</f>
        <v>2.3071599039234</v>
      </c>
      <c r="J141" s="16">
        <f>600/B141</f>
        <v>4.6143198078468</v>
      </c>
      <c r="K141" s="17"/>
    </row>
    <row r="142" ht="20.05" customHeight="1">
      <c r="A142" t="s" s="13">
        <v>616</v>
      </c>
      <c r="B142" t="s" s="14">
        <v>617</v>
      </c>
      <c r="C142" t="s" s="15">
        <v>86</v>
      </c>
      <c r="D142" t="s" s="15">
        <v>618</v>
      </c>
      <c r="E142" t="s" s="15">
        <v>619</v>
      </c>
      <c r="F142" t="s" s="15">
        <v>1232</v>
      </c>
      <c r="G142" s="16">
        <v>11882352200</v>
      </c>
      <c r="H142" s="16">
        <f>100/B142</f>
        <v>0.867528434133645</v>
      </c>
      <c r="I142" s="17"/>
      <c r="J142" s="17"/>
      <c r="K142" s="17"/>
    </row>
    <row r="143" ht="20.05" customHeight="1">
      <c r="A143" t="s" s="13">
        <v>621</v>
      </c>
      <c r="B143" t="s" s="14">
        <v>622</v>
      </c>
      <c r="C143" t="s" s="15">
        <v>623</v>
      </c>
      <c r="D143" t="s" s="15">
        <v>624</v>
      </c>
      <c r="E143" t="s" s="15">
        <v>625</v>
      </c>
      <c r="F143" t="s" s="15">
        <v>1233</v>
      </c>
      <c r="G143" s="16">
        <v>8762237000</v>
      </c>
      <c r="H143" s="16">
        <f>100/B143</f>
        <v>1.03327134772961</v>
      </c>
      <c r="I143" s="17"/>
      <c r="J143" s="17"/>
      <c r="K143" s="17"/>
    </row>
    <row r="144" ht="20.05" customHeight="1">
      <c r="A144" t="s" s="13">
        <v>627</v>
      </c>
      <c r="B144" t="s" s="14">
        <v>628</v>
      </c>
      <c r="C144" t="s" s="15">
        <v>629</v>
      </c>
      <c r="D144" t="s" s="15">
        <v>630</v>
      </c>
      <c r="E144" t="s" s="15">
        <v>631</v>
      </c>
      <c r="F144" t="s" s="15">
        <v>1234</v>
      </c>
      <c r="G144" s="16">
        <v>6919927700</v>
      </c>
      <c r="H144" s="16">
        <f>100/B144</f>
        <v>1.14272651942117</v>
      </c>
      <c r="I144" s="16">
        <f>300/B144</f>
        <v>3.42817955826352</v>
      </c>
      <c r="J144" s="17"/>
      <c r="K144" s="17"/>
    </row>
    <row r="145" ht="20.05" customHeight="1">
      <c r="A145" t="s" s="13">
        <v>633</v>
      </c>
      <c r="B145" t="s" s="14">
        <v>634</v>
      </c>
      <c r="C145" t="s" s="15">
        <v>635</v>
      </c>
      <c r="D145" t="s" s="15">
        <v>636</v>
      </c>
      <c r="E145" t="s" s="15">
        <v>637</v>
      </c>
      <c r="F145" t="s" s="15">
        <v>1235</v>
      </c>
      <c r="G145" s="16">
        <v>6872039400</v>
      </c>
      <c r="H145" s="16">
        <f>100/B145</f>
        <v>1.10570541561908</v>
      </c>
      <c r="I145" s="17"/>
      <c r="J145" s="17"/>
      <c r="K145" s="17"/>
    </row>
    <row r="146" ht="20.05" customHeight="1">
      <c r="A146" t="s" s="13">
        <v>639</v>
      </c>
      <c r="B146" t="s" s="14">
        <v>640</v>
      </c>
      <c r="C146" t="s" s="15">
        <v>641</v>
      </c>
      <c r="D146" t="s" s="15">
        <v>642</v>
      </c>
      <c r="E146" t="s" s="15">
        <v>643</v>
      </c>
      <c r="F146" t="s" s="15">
        <v>1236</v>
      </c>
      <c r="G146" s="16">
        <v>7275092500</v>
      </c>
      <c r="H146" s="16">
        <f>100/B146</f>
        <v>1.22594090964815</v>
      </c>
      <c r="I146" s="17"/>
      <c r="J146" s="17"/>
      <c r="K146" s="17"/>
    </row>
    <row r="147" ht="20.05" customHeight="1">
      <c r="A147" s="18"/>
      <c r="B147" s="19"/>
      <c r="C147" s="17"/>
      <c r="D147" s="17"/>
      <c r="E147" s="17"/>
      <c r="F147" s="17"/>
      <c r="G147" s="17"/>
      <c r="H147" s="17"/>
      <c r="I147" s="17"/>
      <c r="J147" s="17"/>
      <c r="K147" s="17"/>
    </row>
    <row r="148" ht="20.05" customHeight="1">
      <c r="A148" t="s" s="13">
        <v>918</v>
      </c>
      <c r="B148" s="19"/>
      <c r="C148" s="17"/>
      <c r="D148" s="17"/>
      <c r="E148" s="17"/>
      <c r="F148" s="17"/>
      <c r="G148" s="17"/>
      <c r="H148" s="16">
        <f>SUM(H3:H146)</f>
        <v>124.856900577955</v>
      </c>
      <c r="I148" s="16">
        <f>SUM(I3:I146)</f>
        <v>124.777369840444</v>
      </c>
      <c r="J148" s="16">
        <f>SUM(J3:J146)</f>
        <v>126.059117704108</v>
      </c>
      <c r="K148" s="16">
        <f>SUM(K3:K146)</f>
        <v>126.836837985106</v>
      </c>
    </row>
    <row r="149" ht="20.05" customHeight="1">
      <c r="A149" s="18"/>
      <c r="B149" s="19"/>
      <c r="C149" s="17"/>
      <c r="D149" s="17"/>
      <c r="E149" s="17"/>
      <c r="F149" s="17"/>
      <c r="G149" s="17"/>
      <c r="H149" s="17"/>
      <c r="I149" s="17"/>
      <c r="J149" s="17"/>
      <c r="K149" s="17"/>
    </row>
    <row r="150" ht="20.05" customHeight="1">
      <c r="A150" t="s" s="13">
        <v>919</v>
      </c>
      <c r="B150" s="19"/>
      <c r="C150" s="17"/>
      <c r="D150" s="17"/>
      <c r="E150" s="17"/>
      <c r="F150" s="17"/>
      <c r="G150" s="17"/>
      <c r="H150" s="16">
        <v>12</v>
      </c>
      <c r="I150" s="16">
        <v>12</v>
      </c>
      <c r="J150" s="16">
        <v>12</v>
      </c>
      <c r="K150" s="16">
        <v>12</v>
      </c>
    </row>
    <row r="151" ht="20.05" customHeight="1">
      <c r="A151" t="s" s="13">
        <v>920</v>
      </c>
      <c r="B151" s="19"/>
      <c r="C151" s="17"/>
      <c r="D151" s="17"/>
      <c r="E151" s="17"/>
      <c r="F151" s="17"/>
      <c r="G151" s="17"/>
      <c r="H151" s="16">
        <f>H150*12*100</f>
        <v>14400</v>
      </c>
      <c r="I151" s="16">
        <f>I150*12*100</f>
        <v>14400</v>
      </c>
      <c r="J151" s="16">
        <f>J150*12*100</f>
        <v>14400</v>
      </c>
      <c r="K151" s="16">
        <f>K150*12*100</f>
        <v>14400</v>
      </c>
    </row>
    <row r="152" ht="20.05" customHeight="1">
      <c r="A152" t="s" s="13">
        <v>921</v>
      </c>
      <c r="B152" s="19"/>
      <c r="C152" s="17"/>
      <c r="D152" s="17"/>
      <c r="E152" s="17"/>
      <c r="F152" s="17"/>
      <c r="G152" s="17"/>
      <c r="H152" s="20">
        <f>H148*$B$146</f>
        <v>10184.5773801438</v>
      </c>
      <c r="I152" s="20">
        <f>I148*$B$146</f>
        <v>10178.090057885</v>
      </c>
      <c r="J152" s="20">
        <f>J148*$B$146</f>
        <v>10282.6422311241</v>
      </c>
      <c r="K152" s="20">
        <f>K148*$B$146</f>
        <v>10346.0808744451</v>
      </c>
    </row>
    <row r="153" ht="20.05" customHeight="1">
      <c r="A153" s="18"/>
      <c r="B153" s="19"/>
      <c r="C153" s="17"/>
      <c r="D153" s="17"/>
      <c r="E153" s="17"/>
      <c r="F153" s="17"/>
      <c r="G153" s="17"/>
      <c r="H153" s="17"/>
      <c r="I153" s="17"/>
      <c r="J153" s="17"/>
      <c r="K153" s="17"/>
    </row>
    <row r="154" ht="20.05" customHeight="1">
      <c r="A154" t="s" s="13">
        <v>922</v>
      </c>
      <c r="B154" s="19"/>
      <c r="C154" s="17"/>
      <c r="D154" s="17"/>
      <c r="E154" s="17"/>
      <c r="F154" s="17"/>
      <c r="G154" s="17"/>
      <c r="H154" s="21">
        <f>(H152/H151)^(1/H150)-1</f>
        <v>-0.0284502522696615</v>
      </c>
      <c r="I154" s="21">
        <f>(I152/I151)^(1/I150)-1</f>
        <v>-0.0285018384154594</v>
      </c>
      <c r="J154" s="21">
        <f>(J152/J151)^(1/J150)-1</f>
        <v>-0.0276741033527882</v>
      </c>
      <c r="K154" s="21">
        <f>(K152/K151)^(1/K150)-1</f>
        <v>-0.0271756152310838</v>
      </c>
    </row>
  </sheetData>
  <mergeCells count="1">
    <mergeCell ref="A1:K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6.xml><?xml version="1.0" encoding="utf-8"?>
<worksheet xmlns:r="http://schemas.openxmlformats.org/officeDocument/2006/relationships" xmlns="http://schemas.openxmlformats.org/spreadsheetml/2006/main">
  <sheetPr>
    <pageSetUpPr fitToPage="1"/>
  </sheetPr>
  <dimension ref="A2:E11"/>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16.3516" style="41" customWidth="1"/>
    <col min="2" max="2" width="30.6172" style="41" customWidth="1"/>
    <col min="3" max="5" width="16.3516" style="41" customWidth="1"/>
    <col min="6" max="16384" width="16.3516" style="41" customWidth="1"/>
  </cols>
  <sheetData>
    <row r="1" ht="27.65" customHeight="1">
      <c r="A1" t="s" s="7">
        <v>924</v>
      </c>
      <c r="B1" s="7"/>
      <c r="C1" s="7"/>
      <c r="D1" s="7"/>
      <c r="E1" s="7"/>
    </row>
    <row r="2" ht="20.25" customHeight="1">
      <c r="A2" s="23"/>
      <c r="B2" s="23"/>
      <c r="C2" s="23"/>
      <c r="D2" s="23"/>
      <c r="E2" s="23"/>
    </row>
    <row r="3" ht="20.25" customHeight="1">
      <c r="A3" s="24"/>
      <c r="B3" s="25"/>
      <c r="C3" s="26"/>
      <c r="D3" s="26"/>
      <c r="E3" s="26"/>
    </row>
    <row r="4" ht="32.05" customHeight="1">
      <c r="A4" s="27"/>
      <c r="B4" t="s" s="28">
        <v>926</v>
      </c>
      <c r="C4" s="29"/>
      <c r="D4" s="29"/>
      <c r="E4" s="29"/>
    </row>
    <row r="5" ht="32.05" customHeight="1">
      <c r="A5" s="27"/>
      <c r="B5" t="s" s="28">
        <v>927</v>
      </c>
      <c r="C5" s="29"/>
      <c r="D5" s="29"/>
      <c r="E5" s="29"/>
    </row>
    <row r="6" ht="20.05" customHeight="1">
      <c r="A6" s="27"/>
      <c r="B6" s="30"/>
      <c r="C6" s="29"/>
      <c r="D6" s="29"/>
      <c r="E6" s="29"/>
    </row>
    <row r="7" ht="20.05" customHeight="1">
      <c r="A7" s="27"/>
      <c r="B7" s="30"/>
      <c r="C7" s="29"/>
      <c r="D7" s="29"/>
      <c r="E7" s="29"/>
    </row>
    <row r="8" ht="20.05" customHeight="1">
      <c r="A8" s="27"/>
      <c r="B8" s="30"/>
      <c r="C8" s="29"/>
      <c r="D8" s="29"/>
      <c r="E8" s="29"/>
    </row>
    <row r="9" ht="20.05" customHeight="1">
      <c r="A9" s="27"/>
      <c r="B9" s="30"/>
      <c r="C9" s="29"/>
      <c r="D9" s="29"/>
      <c r="E9" s="29"/>
    </row>
    <row r="10" ht="20.05" customHeight="1">
      <c r="A10" s="27"/>
      <c r="B10" s="30"/>
      <c r="C10" s="29"/>
      <c r="D10" s="29"/>
      <c r="E10" s="29"/>
    </row>
    <row r="11" ht="20.05" customHeight="1">
      <c r="A11" s="27"/>
      <c r="B11" s="30"/>
      <c r="C11" s="29"/>
      <c r="D11" s="29"/>
      <c r="E11" s="29"/>
    </row>
  </sheetData>
  <mergeCells count="1">
    <mergeCell ref="A1:E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7.xml><?xml version="1.0" encoding="utf-8"?>
<worksheet xmlns:r="http://schemas.openxmlformats.org/officeDocument/2006/relationships" xmlns="http://schemas.openxmlformats.org/spreadsheetml/2006/main">
  <sheetPr>
    <pageSetUpPr fitToPage="1"/>
  </sheetPr>
  <dimension ref="A2:H154"/>
  <sheetViews>
    <sheetView workbookViewId="0" showGridLines="0" defaultGridColor="1"/>
  </sheetViews>
  <sheetFormatPr defaultColWidth="8.33333" defaultRowHeight="19.9" customHeight="1" outlineLevelRow="0" outlineLevelCol="0"/>
  <cols>
    <col min="1" max="1" width="22.625" style="42" customWidth="1"/>
    <col min="2" max="6" width="10.3516" style="42" customWidth="1"/>
    <col min="7" max="7" width="10.6719" style="42" customWidth="1"/>
    <col min="8" max="8" width="23.8359" style="42" customWidth="1"/>
    <col min="9" max="16384" width="8.35156" style="42" customWidth="1"/>
  </cols>
  <sheetData>
    <row r="1" ht="27.65" customHeight="1">
      <c r="A1" t="s" s="7">
        <v>5</v>
      </c>
      <c r="B1" s="7"/>
      <c r="C1" s="7"/>
      <c r="D1" s="7"/>
      <c r="E1" s="7"/>
      <c r="F1" s="7"/>
      <c r="G1" s="7"/>
      <c r="H1" s="7"/>
    </row>
    <row r="2" ht="20.25" customHeight="1">
      <c r="A2" t="s" s="8">
        <v>7</v>
      </c>
      <c r="B2" t="s" s="8">
        <v>8</v>
      </c>
      <c r="C2" t="s" s="8">
        <v>9</v>
      </c>
      <c r="D2" t="s" s="8">
        <v>10</v>
      </c>
      <c r="E2" t="s" s="8">
        <v>11</v>
      </c>
      <c r="F2" t="s" s="8">
        <v>12</v>
      </c>
      <c r="G2" t="s" s="8">
        <v>13</v>
      </c>
      <c r="H2" t="s" s="8">
        <v>14</v>
      </c>
    </row>
    <row r="3" ht="20.25" customHeight="1">
      <c r="A3" t="s" s="9">
        <v>931</v>
      </c>
      <c r="B3" t="s" s="10">
        <v>932</v>
      </c>
      <c r="C3" t="s" s="11">
        <v>933</v>
      </c>
      <c r="D3" t="s" s="11">
        <v>934</v>
      </c>
      <c r="E3" t="s" s="11">
        <v>935</v>
      </c>
      <c r="F3" t="s" s="11">
        <v>936</v>
      </c>
      <c r="G3" s="12">
        <v>37514300</v>
      </c>
      <c r="H3" s="12">
        <f>100/B3</f>
        <v>1.26984126984127</v>
      </c>
    </row>
    <row r="4" ht="20.05" customHeight="1">
      <c r="A4" t="s" s="13">
        <v>937</v>
      </c>
      <c r="B4" t="s" s="14">
        <v>934</v>
      </c>
      <c r="C4" t="s" s="15">
        <v>938</v>
      </c>
      <c r="D4" t="s" s="15">
        <v>939</v>
      </c>
      <c r="E4" t="s" s="15">
        <v>940</v>
      </c>
      <c r="F4" t="s" s="15">
        <v>941</v>
      </c>
      <c r="G4" s="16">
        <v>57679300</v>
      </c>
      <c r="H4" s="16">
        <f>100/B4</f>
        <v>1.32890365448505</v>
      </c>
    </row>
    <row r="5" ht="20.05" customHeight="1">
      <c r="A5" t="s" s="13">
        <v>942</v>
      </c>
      <c r="B5" t="s" s="14">
        <v>943</v>
      </c>
      <c r="C5" t="s" s="15">
        <v>944</v>
      </c>
      <c r="D5" t="s" s="15">
        <v>945</v>
      </c>
      <c r="E5" t="s" s="15">
        <v>946</v>
      </c>
      <c r="F5" t="s" s="15">
        <v>947</v>
      </c>
      <c r="G5" s="16">
        <v>37473400</v>
      </c>
      <c r="H5" s="16">
        <f>100/B5</f>
        <v>1.2465913517725</v>
      </c>
    </row>
    <row r="6" ht="20.05" customHeight="1">
      <c r="A6" t="s" s="13">
        <v>948</v>
      </c>
      <c r="B6" t="s" s="14">
        <v>949</v>
      </c>
      <c r="C6" t="s" s="15">
        <v>241</v>
      </c>
      <c r="D6" t="s" s="15">
        <v>950</v>
      </c>
      <c r="E6" t="s" s="15">
        <v>951</v>
      </c>
      <c r="F6" t="s" s="15">
        <v>952</v>
      </c>
      <c r="G6" s="16">
        <v>47332500</v>
      </c>
      <c r="H6" s="16">
        <f>100/B6</f>
        <v>1.17173196631271</v>
      </c>
    </row>
    <row r="7" ht="20.05" customHeight="1">
      <c r="A7" t="s" s="13">
        <v>953</v>
      </c>
      <c r="B7" t="s" s="14">
        <v>954</v>
      </c>
      <c r="C7" t="s" s="15">
        <v>955</v>
      </c>
      <c r="D7" t="s" s="15">
        <v>956</v>
      </c>
      <c r="E7" t="s" s="15">
        <v>957</v>
      </c>
      <c r="F7" t="s" s="15">
        <v>958</v>
      </c>
      <c r="G7" s="16">
        <v>65359700</v>
      </c>
      <c r="H7" s="16">
        <f>100/B7</f>
        <v>1.12994350282486</v>
      </c>
    </row>
    <row r="8" ht="20.05" customHeight="1">
      <c r="A8" t="s" s="13">
        <v>959</v>
      </c>
      <c r="B8" t="s" s="14">
        <v>960</v>
      </c>
      <c r="C8" t="s" s="15">
        <v>961</v>
      </c>
      <c r="D8" t="s" s="15">
        <v>962</v>
      </c>
      <c r="E8" t="s" s="15">
        <v>963</v>
      </c>
      <c r="F8" t="s" s="15">
        <v>964</v>
      </c>
      <c r="G8" s="16">
        <v>99046800</v>
      </c>
      <c r="H8" s="16">
        <f>100/B8</f>
        <v>1.04712041884817</v>
      </c>
    </row>
    <row r="9" ht="20.05" customHeight="1">
      <c r="A9" t="s" s="13">
        <v>965</v>
      </c>
      <c r="B9" t="s" s="14">
        <v>966</v>
      </c>
      <c r="C9" t="s" s="15">
        <v>967</v>
      </c>
      <c r="D9" t="s" s="15">
        <v>968</v>
      </c>
      <c r="E9" t="s" s="15">
        <v>969</v>
      </c>
      <c r="F9" t="s" s="15">
        <v>970</v>
      </c>
      <c r="G9" s="16">
        <v>78642200</v>
      </c>
      <c r="H9" s="16">
        <f>100/B9</f>
        <v>1.1026878015162</v>
      </c>
    </row>
    <row r="10" ht="20.05" customHeight="1">
      <c r="A10" t="s" s="13">
        <v>971</v>
      </c>
      <c r="B10" t="s" s="14">
        <v>972</v>
      </c>
      <c r="C10" t="s" s="15">
        <v>973</v>
      </c>
      <c r="D10" t="s" s="15">
        <v>974</v>
      </c>
      <c r="E10" t="s" s="15">
        <v>975</v>
      </c>
      <c r="F10" t="s" s="15">
        <v>976</v>
      </c>
      <c r="G10" s="16">
        <v>137440500</v>
      </c>
      <c r="H10" s="16">
        <f>100/B10</f>
        <v>1.0498687664042</v>
      </c>
    </row>
    <row r="11" ht="20.05" customHeight="1">
      <c r="A11" t="s" s="13">
        <v>977</v>
      </c>
      <c r="B11" t="s" s="14">
        <v>978</v>
      </c>
      <c r="C11" t="s" s="15">
        <v>979</v>
      </c>
      <c r="D11" t="s" s="15">
        <v>980</v>
      </c>
      <c r="E11" t="s" s="15">
        <v>981</v>
      </c>
      <c r="F11" t="s" s="15">
        <v>982</v>
      </c>
      <c r="G11" s="16">
        <v>93157400</v>
      </c>
      <c r="H11" s="16">
        <f>100/B11</f>
        <v>1.07310529845741</v>
      </c>
    </row>
    <row r="12" ht="20.05" customHeight="1">
      <c r="A12" t="s" s="13">
        <v>983</v>
      </c>
      <c r="B12" t="s" s="14">
        <v>984</v>
      </c>
      <c r="C12" t="s" s="15">
        <v>985</v>
      </c>
      <c r="D12" t="s" s="15">
        <v>986</v>
      </c>
      <c r="E12" t="s" s="15">
        <v>987</v>
      </c>
      <c r="F12" t="s" s="15">
        <v>988</v>
      </c>
      <c r="G12" s="16">
        <v>79162300</v>
      </c>
      <c r="H12" s="16">
        <f>100/B12</f>
        <v>1.03929847353037</v>
      </c>
    </row>
    <row r="13" ht="20.05" customHeight="1">
      <c r="A13" t="s" s="13">
        <v>989</v>
      </c>
      <c r="B13" t="s" s="14">
        <v>990</v>
      </c>
      <c r="C13" t="s" s="15">
        <v>991</v>
      </c>
      <c r="D13" t="s" s="15">
        <v>992</v>
      </c>
      <c r="E13" t="s" s="15">
        <v>993</v>
      </c>
      <c r="F13" t="s" s="15">
        <v>994</v>
      </c>
      <c r="G13" s="16">
        <v>104582300</v>
      </c>
      <c r="H13" s="16">
        <f>100/B13</f>
        <v>1.02761721258831</v>
      </c>
    </row>
    <row r="14" ht="20.05" customHeight="1">
      <c r="A14" t="s" s="13">
        <v>995</v>
      </c>
      <c r="B14" t="s" s="14">
        <v>996</v>
      </c>
      <c r="C14" t="s" s="15">
        <v>997</v>
      </c>
      <c r="D14" t="s" s="15">
        <v>998</v>
      </c>
      <c r="E14" t="s" s="15">
        <v>999</v>
      </c>
      <c r="F14" t="s" s="15">
        <v>1000</v>
      </c>
      <c r="G14" s="16">
        <v>69733700</v>
      </c>
      <c r="H14" s="16">
        <f>100/B14</f>
        <v>1.000938379731</v>
      </c>
    </row>
    <row r="15" ht="20.05" customHeight="1">
      <c r="A15" t="s" s="13">
        <v>1001</v>
      </c>
      <c r="B15" t="s" s="14">
        <v>1002</v>
      </c>
      <c r="C15" t="s" s="15">
        <v>1003</v>
      </c>
      <c r="D15" t="s" s="15">
        <v>1004</v>
      </c>
      <c r="E15" t="s" s="15">
        <v>1005</v>
      </c>
      <c r="F15" t="s" s="15">
        <v>1006</v>
      </c>
      <c r="G15" s="16">
        <v>87316900</v>
      </c>
      <c r="H15" s="16">
        <f>100/B15</f>
        <v>0.950118764845606</v>
      </c>
    </row>
    <row r="16" ht="20.05" customHeight="1">
      <c r="A16" t="s" s="13">
        <v>1007</v>
      </c>
      <c r="B16" t="s" s="14">
        <v>1008</v>
      </c>
      <c r="C16" t="s" s="15">
        <v>1009</v>
      </c>
      <c r="D16" t="s" s="15">
        <v>1010</v>
      </c>
      <c r="E16" t="s" s="15">
        <v>1011</v>
      </c>
      <c r="F16" t="s" s="15">
        <v>1012</v>
      </c>
      <c r="G16" s="16">
        <v>118629400</v>
      </c>
      <c r="H16" s="16">
        <f>100/B16</f>
        <v>0.906515580736544</v>
      </c>
    </row>
    <row r="17" ht="20.05" customHeight="1">
      <c r="A17" t="s" s="13">
        <v>1013</v>
      </c>
      <c r="B17" t="s" s="14">
        <v>1014</v>
      </c>
      <c r="C17" t="s" s="15">
        <v>1015</v>
      </c>
      <c r="D17" t="s" s="15">
        <v>1016</v>
      </c>
      <c r="E17" t="s" s="15">
        <v>1017</v>
      </c>
      <c r="F17" t="s" s="15">
        <v>1018</v>
      </c>
      <c r="G17" s="16">
        <v>116264800</v>
      </c>
      <c r="H17" s="16">
        <f>100/B17</f>
        <v>0.894854586129754</v>
      </c>
    </row>
    <row r="18" ht="20.05" customHeight="1">
      <c r="A18" t="s" s="13">
        <v>1019</v>
      </c>
      <c r="B18" t="s" s="14">
        <v>1020</v>
      </c>
      <c r="C18" t="s" s="15">
        <v>1021</v>
      </c>
      <c r="D18" t="s" s="15">
        <v>1022</v>
      </c>
      <c r="E18" t="s" s="15">
        <v>1015</v>
      </c>
      <c r="F18" t="s" s="15">
        <v>1023</v>
      </c>
      <c r="G18" s="16">
        <v>141993600</v>
      </c>
      <c r="H18" s="16">
        <f>100/B18</f>
        <v>0.9176942930886151</v>
      </c>
    </row>
    <row r="19" ht="20.05" customHeight="1">
      <c r="A19" t="s" s="13">
        <v>1024</v>
      </c>
      <c r="B19" t="s" s="14">
        <v>1025</v>
      </c>
      <c r="C19" t="s" s="15">
        <v>1026</v>
      </c>
      <c r="D19" t="s" s="15">
        <v>1027</v>
      </c>
      <c r="E19" t="s" s="15">
        <v>1028</v>
      </c>
      <c r="F19" t="s" s="15">
        <v>1029</v>
      </c>
      <c r="G19" s="16">
        <v>155280200</v>
      </c>
      <c r="H19" s="16">
        <f>100/B19</f>
        <v>0.876712328767123</v>
      </c>
    </row>
    <row r="20" ht="20.05" customHeight="1">
      <c r="A20" t="s" s="13">
        <v>1030</v>
      </c>
      <c r="B20" t="s" s="14">
        <v>1028</v>
      </c>
      <c r="C20" t="s" s="15">
        <v>1031</v>
      </c>
      <c r="D20" t="s" s="15">
        <v>1032</v>
      </c>
      <c r="E20" t="s" s="15">
        <v>1033</v>
      </c>
      <c r="F20" t="s" s="15">
        <v>1034</v>
      </c>
      <c r="G20" s="16">
        <v>268542800</v>
      </c>
      <c r="H20" s="16">
        <f>100/B20</f>
        <v>0.894604417109309</v>
      </c>
    </row>
    <row r="21" ht="20.05" customHeight="1">
      <c r="A21" t="s" s="13">
        <v>1035</v>
      </c>
      <c r="B21" t="s" s="14">
        <v>1036</v>
      </c>
      <c r="C21" t="s" s="15">
        <v>1037</v>
      </c>
      <c r="D21" t="s" s="15">
        <v>1038</v>
      </c>
      <c r="E21" t="s" s="15">
        <v>1039</v>
      </c>
      <c r="F21" t="s" s="15">
        <v>1040</v>
      </c>
      <c r="G21" s="16">
        <v>269370500</v>
      </c>
      <c r="H21" s="16">
        <f>100/B21</f>
        <v>1.04098893949252</v>
      </c>
    </row>
    <row r="22" ht="20.05" customHeight="1">
      <c r="A22" t="s" s="13">
        <v>1041</v>
      </c>
      <c r="B22" t="s" s="14">
        <v>1042</v>
      </c>
      <c r="C22" t="s" s="15">
        <v>1043</v>
      </c>
      <c r="D22" t="s" s="15">
        <v>1044</v>
      </c>
      <c r="E22" t="s" s="15">
        <v>1045</v>
      </c>
      <c r="F22" t="s" s="15">
        <v>1046</v>
      </c>
      <c r="G22" s="16">
        <v>249152700</v>
      </c>
      <c r="H22" s="16">
        <f>100/B22</f>
        <v>0.999687597625742</v>
      </c>
    </row>
    <row r="23" ht="20.05" customHeight="1">
      <c r="A23" t="s" s="13">
        <v>1047</v>
      </c>
      <c r="B23" t="s" s="14">
        <v>1048</v>
      </c>
      <c r="C23" t="s" s="15">
        <v>1049</v>
      </c>
      <c r="D23" t="s" s="15">
        <v>1050</v>
      </c>
      <c r="E23" t="s" s="15">
        <v>1051</v>
      </c>
      <c r="F23" t="s" s="15">
        <v>1052</v>
      </c>
      <c r="G23" s="16">
        <v>136369000</v>
      </c>
      <c r="H23" s="16">
        <f>100/B23</f>
        <v>0.902425267907501</v>
      </c>
    </row>
    <row r="24" ht="20.05" customHeight="1">
      <c r="A24" t="s" s="13">
        <v>1053</v>
      </c>
      <c r="B24" t="s" s="14">
        <v>1051</v>
      </c>
      <c r="C24" t="s" s="15">
        <v>1054</v>
      </c>
      <c r="D24" t="s" s="15">
        <v>1055</v>
      </c>
      <c r="E24" t="s" s="15">
        <v>1056</v>
      </c>
      <c r="F24" t="s" s="15">
        <v>1057</v>
      </c>
      <c r="G24" s="16">
        <v>156026700</v>
      </c>
      <c r="H24" s="16">
        <f>100/B24</f>
        <v>0.861141011840689</v>
      </c>
    </row>
    <row r="25" ht="20.05" customHeight="1">
      <c r="A25" t="s" s="13">
        <v>1058</v>
      </c>
      <c r="B25" t="s" s="14">
        <v>1059</v>
      </c>
      <c r="C25" t="s" s="15">
        <v>1060</v>
      </c>
      <c r="D25" t="s" s="15">
        <v>1061</v>
      </c>
      <c r="E25" t="s" s="15">
        <v>1062</v>
      </c>
      <c r="F25" t="s" s="15">
        <v>1063</v>
      </c>
      <c r="G25" s="16">
        <v>141419000</v>
      </c>
      <c r="H25" s="16">
        <f>100/B25</f>
        <v>0.810536980749747</v>
      </c>
    </row>
    <row r="26" ht="20.05" customHeight="1">
      <c r="A26" t="s" s="13">
        <v>1064</v>
      </c>
      <c r="B26" t="s" s="14">
        <v>1065</v>
      </c>
      <c r="C26" t="s" s="15">
        <v>1066</v>
      </c>
      <c r="D26" t="s" s="15">
        <v>1067</v>
      </c>
      <c r="E26" t="s" s="15">
        <v>1068</v>
      </c>
      <c r="F26" t="s" s="15">
        <v>1069</v>
      </c>
      <c r="G26" s="16">
        <v>164624900</v>
      </c>
      <c r="H26" s="16">
        <f>100/B26</f>
        <v>0.777076250607091</v>
      </c>
    </row>
    <row r="27" ht="20.05" customHeight="1">
      <c r="A27" t="s" s="13">
        <v>1070</v>
      </c>
      <c r="B27" t="s" s="14">
        <v>1071</v>
      </c>
      <c r="C27" t="s" s="15">
        <v>1072</v>
      </c>
      <c r="D27" t="s" s="15">
        <v>1073</v>
      </c>
      <c r="E27" t="s" s="15">
        <v>1074</v>
      </c>
      <c r="F27" t="s" s="15">
        <v>1075</v>
      </c>
      <c r="G27" s="16">
        <v>148191100</v>
      </c>
      <c r="H27" s="16">
        <f>100/B27</f>
        <v>0.808693454637352</v>
      </c>
    </row>
    <row r="28" ht="20.05" customHeight="1">
      <c r="A28" t="s" s="13">
        <v>1076</v>
      </c>
      <c r="B28" t="s" s="14">
        <v>1077</v>
      </c>
      <c r="C28" t="s" s="15">
        <v>1078</v>
      </c>
      <c r="D28" t="s" s="15">
        <v>1079</v>
      </c>
      <c r="E28" t="s" s="15">
        <v>1080</v>
      </c>
      <c r="F28" t="s" s="15">
        <v>1081</v>
      </c>
      <c r="G28" s="16">
        <v>156755700</v>
      </c>
      <c r="H28" s="16">
        <f>100/B28</f>
        <v>0.771084337349398</v>
      </c>
    </row>
    <row r="29" ht="20.05" customHeight="1">
      <c r="A29" t="s" s="13">
        <v>1082</v>
      </c>
      <c r="B29" t="s" s="14">
        <v>1083</v>
      </c>
      <c r="C29" t="s" s="15">
        <v>1084</v>
      </c>
      <c r="D29" t="s" s="15">
        <v>1085</v>
      </c>
      <c r="E29" t="s" s="15">
        <v>1086</v>
      </c>
      <c r="F29" t="s" s="15">
        <v>1087</v>
      </c>
      <c r="G29" s="16">
        <v>182566900</v>
      </c>
      <c r="H29" s="16">
        <f>100/B29</f>
        <v>0.749414519906323</v>
      </c>
    </row>
    <row r="30" ht="20.05" customHeight="1">
      <c r="A30" t="s" s="13">
        <v>1088</v>
      </c>
      <c r="B30" t="s" s="14">
        <v>1089</v>
      </c>
      <c r="C30" t="s" s="15">
        <v>1078</v>
      </c>
      <c r="D30" t="s" s="15">
        <v>1090</v>
      </c>
      <c r="E30" t="s" s="15">
        <v>537</v>
      </c>
      <c r="F30" t="s" s="15">
        <v>1091</v>
      </c>
      <c r="G30" s="16">
        <v>160692200</v>
      </c>
      <c r="H30" s="16">
        <f>100/B30</f>
        <v>0.768491834774256</v>
      </c>
    </row>
    <row r="31" ht="20.05" customHeight="1">
      <c r="A31" t="s" s="13">
        <v>1092</v>
      </c>
      <c r="B31" t="s" s="14">
        <v>537</v>
      </c>
      <c r="C31" t="s" s="15">
        <v>59</v>
      </c>
      <c r="D31" t="s" s="15">
        <v>1093</v>
      </c>
      <c r="E31" t="s" s="15">
        <v>1094</v>
      </c>
      <c r="F31" t="s" s="15">
        <v>1095</v>
      </c>
      <c r="G31" s="16">
        <v>115669100</v>
      </c>
      <c r="H31" s="16">
        <f>100/B31</f>
        <v>0.72992700729927</v>
      </c>
    </row>
    <row r="32" ht="20.05" customHeight="1">
      <c r="A32" t="s" s="13">
        <v>1096</v>
      </c>
      <c r="B32" t="s" s="14">
        <v>1094</v>
      </c>
      <c r="C32" t="s" s="15">
        <v>1097</v>
      </c>
      <c r="D32" t="s" s="15">
        <v>1098</v>
      </c>
      <c r="E32" t="s" s="15">
        <v>1099</v>
      </c>
      <c r="F32" t="s" s="15">
        <v>1100</v>
      </c>
      <c r="G32" s="16">
        <v>142925900</v>
      </c>
      <c r="H32" s="16">
        <f>100/B32</f>
        <v>0.753295668549906</v>
      </c>
    </row>
    <row r="33" ht="20.05" customHeight="1">
      <c r="A33" t="s" s="13">
        <v>1101</v>
      </c>
      <c r="B33" t="s" s="14">
        <v>1102</v>
      </c>
      <c r="C33" t="s" s="15">
        <v>1103</v>
      </c>
      <c r="D33" t="s" s="15">
        <v>1104</v>
      </c>
      <c r="E33" t="s" s="15">
        <v>1105</v>
      </c>
      <c r="F33" t="s" s="15">
        <v>1106</v>
      </c>
      <c r="G33" s="16">
        <v>167972700</v>
      </c>
      <c r="H33" s="16">
        <f>100/B33</f>
        <v>0.7522331922896101</v>
      </c>
    </row>
    <row r="34" ht="20.05" customHeight="1">
      <c r="A34" t="s" s="13">
        <v>1107</v>
      </c>
      <c r="B34" t="s" s="14">
        <v>1108</v>
      </c>
      <c r="C34" t="s" s="15">
        <v>1109</v>
      </c>
      <c r="D34" t="s" s="15">
        <v>1110</v>
      </c>
      <c r="E34" t="s" s="15">
        <v>537</v>
      </c>
      <c r="F34" t="s" s="15">
        <v>1111</v>
      </c>
      <c r="G34" s="16">
        <v>196829400</v>
      </c>
      <c r="H34" s="16">
        <f>100/B34</f>
        <v>0.781631656082071</v>
      </c>
    </row>
    <row r="35" ht="20.05" customHeight="1">
      <c r="A35" t="s" s="13">
        <v>1112</v>
      </c>
      <c r="B35" t="s" s="14">
        <v>27</v>
      </c>
      <c r="C35" t="s" s="15">
        <v>33</v>
      </c>
      <c r="D35" t="s" s="15">
        <v>1113</v>
      </c>
      <c r="E35" t="s" s="15">
        <v>1114</v>
      </c>
      <c r="F35" t="s" s="15">
        <v>1115</v>
      </c>
      <c r="G35" s="16">
        <v>125042200</v>
      </c>
      <c r="H35" s="16">
        <f>100/B35</f>
        <v>0.732600732600733</v>
      </c>
    </row>
    <row r="36" ht="20.05" customHeight="1">
      <c r="A36" t="s" s="13">
        <v>1116</v>
      </c>
      <c r="B36" t="s" s="14">
        <v>1117</v>
      </c>
      <c r="C36" t="s" s="15">
        <v>1118</v>
      </c>
      <c r="D36" t="s" s="15">
        <v>479</v>
      </c>
      <c r="E36" t="s" s="15">
        <v>1119</v>
      </c>
      <c r="F36" t="s" s="15">
        <v>1120</v>
      </c>
      <c r="G36" s="16">
        <v>121529300</v>
      </c>
      <c r="H36" s="16">
        <f>100/B36</f>
        <v>0.717810677433827</v>
      </c>
    </row>
    <row r="37" ht="20.05" customHeight="1">
      <c r="A37" t="s" s="13">
        <v>1121</v>
      </c>
      <c r="B37" t="s" s="14">
        <v>1122</v>
      </c>
      <c r="C37" t="s" s="15">
        <v>1122</v>
      </c>
      <c r="D37" t="s" s="15">
        <v>1123</v>
      </c>
      <c r="E37" t="s" s="15">
        <v>66</v>
      </c>
      <c r="F37" t="s" s="15">
        <v>1124</v>
      </c>
      <c r="G37" s="16">
        <v>156770800</v>
      </c>
      <c r="H37" s="16">
        <f>100/B37</f>
        <v>0.674536256323777</v>
      </c>
    </row>
    <row r="38" ht="20.05" customHeight="1">
      <c r="A38" t="s" s="13">
        <v>1125</v>
      </c>
      <c r="B38" t="s" s="14">
        <v>1126</v>
      </c>
      <c r="C38" t="s" s="15">
        <v>1127</v>
      </c>
      <c r="D38" t="s" s="15">
        <v>1128</v>
      </c>
      <c r="E38" t="s" s="15">
        <v>1129</v>
      </c>
      <c r="F38" t="s" s="15">
        <v>1130</v>
      </c>
      <c r="G38" s="16">
        <v>186938300</v>
      </c>
      <c r="H38" s="16">
        <f>100/B38</f>
        <v>0.715563506261181</v>
      </c>
    </row>
    <row r="39" ht="20.05" customHeight="1">
      <c r="A39" t="s" s="32">
        <v>1131</v>
      </c>
      <c r="B39" t="s" s="33">
        <v>1132</v>
      </c>
      <c r="C39" t="s" s="34">
        <v>1133</v>
      </c>
      <c r="D39" t="s" s="34">
        <v>1134</v>
      </c>
      <c r="E39" t="s" s="34">
        <v>1135</v>
      </c>
      <c r="F39" t="s" s="34">
        <v>1136</v>
      </c>
      <c r="G39" s="35">
        <v>247594900</v>
      </c>
      <c r="H39" s="35">
        <f>100/B39</f>
        <v>0.72661217075386</v>
      </c>
    </row>
    <row r="40" ht="20.05" customHeight="1">
      <c r="A40" t="s" s="13">
        <v>18</v>
      </c>
      <c r="B40" t="s" s="14">
        <v>19</v>
      </c>
      <c r="C40" t="s" s="15">
        <v>20</v>
      </c>
      <c r="D40" t="s" s="15">
        <v>21</v>
      </c>
      <c r="E40" t="s" s="15">
        <v>22</v>
      </c>
      <c r="F40" t="s" s="15">
        <v>1137</v>
      </c>
      <c r="G40" s="16">
        <v>229246200</v>
      </c>
      <c r="H40" s="16">
        <f>100/B40</f>
        <v>0.666111573688593</v>
      </c>
    </row>
    <row r="41" ht="20.05" customHeight="1">
      <c r="A41" t="s" s="13">
        <v>24</v>
      </c>
      <c r="B41" t="s" s="14">
        <v>25</v>
      </c>
      <c r="C41" t="s" s="15">
        <v>26</v>
      </c>
      <c r="D41" t="s" s="15">
        <v>27</v>
      </c>
      <c r="E41" t="s" s="15">
        <v>28</v>
      </c>
      <c r="F41" t="s" s="15">
        <v>1138</v>
      </c>
      <c r="G41" s="16">
        <v>161024000</v>
      </c>
      <c r="H41" s="16">
        <f>100/B41</f>
        <v>0.682302771855011</v>
      </c>
    </row>
    <row r="42" ht="20.05" customHeight="1">
      <c r="A42" t="s" s="13">
        <v>30</v>
      </c>
      <c r="B42" t="s" s="14">
        <v>31</v>
      </c>
      <c r="C42" t="s" s="15">
        <v>32</v>
      </c>
      <c r="D42" t="s" s="15">
        <v>33</v>
      </c>
      <c r="E42" t="s" s="15">
        <v>34</v>
      </c>
      <c r="F42" t="s" s="15">
        <v>1139</v>
      </c>
      <c r="G42" s="16">
        <v>127146000</v>
      </c>
      <c r="H42" s="16">
        <f>100/B42</f>
        <v>0.695954762940409</v>
      </c>
    </row>
    <row r="43" ht="20.05" customHeight="1">
      <c r="A43" t="s" s="13">
        <v>36</v>
      </c>
      <c r="B43" t="s" s="14">
        <v>37</v>
      </c>
      <c r="C43" t="s" s="15">
        <v>38</v>
      </c>
      <c r="D43" t="s" s="15">
        <v>39</v>
      </c>
      <c r="E43" t="s" s="15">
        <v>33</v>
      </c>
      <c r="F43" t="s" s="15">
        <v>1140</v>
      </c>
      <c r="G43" s="16">
        <v>106780100</v>
      </c>
      <c r="H43" s="16">
        <f>100/B43</f>
        <v>0.687580575848732</v>
      </c>
    </row>
    <row r="44" ht="20.05" customHeight="1">
      <c r="A44" t="s" s="13">
        <v>41</v>
      </c>
      <c r="B44" t="s" s="14">
        <v>42</v>
      </c>
      <c r="C44" t="s" s="15">
        <v>43</v>
      </c>
      <c r="D44" t="s" s="15">
        <v>44</v>
      </c>
      <c r="E44" t="s" s="15">
        <v>45</v>
      </c>
      <c r="F44" t="s" s="15">
        <v>1141</v>
      </c>
      <c r="G44" s="16">
        <v>102365500</v>
      </c>
      <c r="H44" s="16">
        <f>100/B44</f>
        <v>0.6962576153176681</v>
      </c>
    </row>
    <row r="45" ht="20.05" customHeight="1">
      <c r="A45" t="s" s="13">
        <v>47</v>
      </c>
      <c r="B45" t="s" s="14">
        <v>48</v>
      </c>
      <c r="C45" t="s" s="15">
        <v>49</v>
      </c>
      <c r="D45" t="s" s="15">
        <v>50</v>
      </c>
      <c r="E45" t="s" s="15">
        <v>42</v>
      </c>
      <c r="F45" t="s" s="15">
        <v>1142</v>
      </c>
      <c r="G45" s="16">
        <v>113203000</v>
      </c>
      <c r="H45" s="16">
        <f>100/B45</f>
        <v>0.65252854812398</v>
      </c>
    </row>
    <row r="46" ht="20.05" customHeight="1">
      <c r="A46" t="s" s="13">
        <v>52</v>
      </c>
      <c r="B46" t="s" s="14">
        <v>53</v>
      </c>
      <c r="C46" t="s" s="15">
        <v>54</v>
      </c>
      <c r="D46" t="s" s="15">
        <v>55</v>
      </c>
      <c r="E46" t="s" s="15">
        <v>56</v>
      </c>
      <c r="F46" t="s" s="15">
        <v>1143</v>
      </c>
      <c r="G46" s="16">
        <v>178392400</v>
      </c>
      <c r="H46" s="16">
        <f>100/B46</f>
        <v>0.693090751570284</v>
      </c>
    </row>
    <row r="47" ht="20.05" customHeight="1">
      <c r="A47" t="s" s="13">
        <v>58</v>
      </c>
      <c r="B47" t="s" s="14">
        <v>59</v>
      </c>
      <c r="C47" t="s" s="15">
        <v>60</v>
      </c>
      <c r="D47" t="s" s="15">
        <v>61</v>
      </c>
      <c r="E47" t="s" s="15">
        <v>62</v>
      </c>
      <c r="F47" t="s" s="15">
        <v>1144</v>
      </c>
      <c r="G47" s="16">
        <v>156699900</v>
      </c>
      <c r="H47" s="16">
        <f>100/B47</f>
        <v>0.70298769771529</v>
      </c>
    </row>
    <row r="48" ht="20.05" customHeight="1">
      <c r="A48" t="s" s="13">
        <v>64</v>
      </c>
      <c r="B48" t="s" s="14">
        <v>65</v>
      </c>
      <c r="C48" t="s" s="15">
        <v>66</v>
      </c>
      <c r="D48" t="s" s="15">
        <v>67</v>
      </c>
      <c r="E48" t="s" s="15">
        <v>68</v>
      </c>
      <c r="F48" t="s" s="15">
        <v>69</v>
      </c>
      <c r="G48" s="16">
        <v>165416700</v>
      </c>
      <c r="H48" s="16">
        <f>100/B48</f>
        <v>0.750821210699202</v>
      </c>
    </row>
    <row r="49" ht="20.05" customHeight="1">
      <c r="A49" t="s" s="13">
        <v>70</v>
      </c>
      <c r="B49" t="s" s="14">
        <v>71</v>
      </c>
      <c r="C49" t="s" s="15">
        <v>72</v>
      </c>
      <c r="D49" t="s" s="15">
        <v>73</v>
      </c>
      <c r="E49" t="s" s="15">
        <v>74</v>
      </c>
      <c r="F49" t="s" s="15">
        <v>1145</v>
      </c>
      <c r="G49" s="16">
        <v>181296400</v>
      </c>
      <c r="H49" s="16">
        <f>100/B49</f>
        <v>0.757575757575758</v>
      </c>
    </row>
    <row r="50" ht="20.05" customHeight="1">
      <c r="A50" t="s" s="13">
        <v>76</v>
      </c>
      <c r="B50" t="s" s="14">
        <v>77</v>
      </c>
      <c r="C50" t="s" s="15">
        <v>78</v>
      </c>
      <c r="D50" t="s" s="15">
        <v>79</v>
      </c>
      <c r="E50" t="s" s="15">
        <v>80</v>
      </c>
      <c r="F50" t="s" s="15">
        <v>1146</v>
      </c>
      <c r="G50" s="16">
        <v>178607000</v>
      </c>
      <c r="H50" s="16">
        <f>100/B50</f>
        <v>0.729394570558954</v>
      </c>
    </row>
    <row r="51" ht="20.05" customHeight="1">
      <c r="A51" t="s" s="13">
        <v>82</v>
      </c>
      <c r="B51" t="s" s="14">
        <v>83</v>
      </c>
      <c r="C51" t="s" s="15">
        <v>84</v>
      </c>
      <c r="D51" t="s" s="15">
        <v>85</v>
      </c>
      <c r="E51" t="s" s="15">
        <v>86</v>
      </c>
      <c r="F51" t="s" s="15">
        <v>1147</v>
      </c>
      <c r="G51" s="16">
        <v>318187200</v>
      </c>
      <c r="H51" s="16">
        <f>100/B51</f>
        <v>0.806126542375013</v>
      </c>
    </row>
    <row r="52" ht="20.05" customHeight="1">
      <c r="A52" t="s" s="13">
        <v>88</v>
      </c>
      <c r="B52" t="s" s="14">
        <v>89</v>
      </c>
      <c r="C52" t="s" s="15">
        <v>90</v>
      </c>
      <c r="D52" t="s" s="15">
        <v>91</v>
      </c>
      <c r="E52" t="s" s="15">
        <v>92</v>
      </c>
      <c r="F52" t="s" s="15">
        <v>1148</v>
      </c>
      <c r="G52" s="16">
        <v>251839700</v>
      </c>
      <c r="H52" s="16">
        <f>100/B52</f>
        <v>0.859845205678971</v>
      </c>
    </row>
    <row r="53" ht="20.05" customHeight="1">
      <c r="A53" t="s" s="13">
        <v>94</v>
      </c>
      <c r="B53" t="s" s="14">
        <v>95</v>
      </c>
      <c r="C53" t="s" s="15">
        <v>96</v>
      </c>
      <c r="D53" t="s" s="15">
        <v>97</v>
      </c>
      <c r="E53" t="s" s="15">
        <v>98</v>
      </c>
      <c r="F53" t="s" s="15">
        <v>1149</v>
      </c>
      <c r="G53" s="16">
        <v>208040000</v>
      </c>
      <c r="H53" s="16">
        <f>100/B53</f>
        <v>0.799552250739586</v>
      </c>
    </row>
    <row r="54" ht="20.05" customHeight="1">
      <c r="A54" t="s" s="13">
        <v>100</v>
      </c>
      <c r="B54" t="s" s="14">
        <v>101</v>
      </c>
      <c r="C54" t="s" s="15">
        <v>102</v>
      </c>
      <c r="D54" t="s" s="15">
        <v>103</v>
      </c>
      <c r="E54" t="s" s="15">
        <v>104</v>
      </c>
      <c r="F54" t="s" s="15">
        <v>1150</v>
      </c>
      <c r="G54" s="16">
        <v>203578200</v>
      </c>
      <c r="H54" s="16">
        <f>100/B54</f>
        <v>0.792393045777965</v>
      </c>
    </row>
    <row r="55" ht="20.05" customHeight="1">
      <c r="A55" t="s" s="43">
        <v>106</v>
      </c>
      <c r="B55" t="s" s="44">
        <v>107</v>
      </c>
      <c r="C55" t="s" s="45">
        <v>108</v>
      </c>
      <c r="D55" t="s" s="45">
        <v>109</v>
      </c>
      <c r="E55" t="s" s="45">
        <v>110</v>
      </c>
      <c r="F55" t="s" s="45">
        <v>1151</v>
      </c>
      <c r="G55" s="46">
        <v>196892900</v>
      </c>
      <c r="H55" s="46">
        <f>100/B55</f>
        <v>0.814332227662893</v>
      </c>
    </row>
    <row r="56" ht="20.05" customHeight="1">
      <c r="A56" t="s" s="47">
        <v>112</v>
      </c>
      <c r="B56" t="s" s="48">
        <v>113</v>
      </c>
      <c r="C56" t="s" s="49">
        <v>114</v>
      </c>
      <c r="D56" t="s" s="49">
        <v>115</v>
      </c>
      <c r="E56" t="s" s="49">
        <v>116</v>
      </c>
      <c r="F56" t="s" s="49">
        <v>1152</v>
      </c>
      <c r="G56" s="50">
        <v>269599600</v>
      </c>
      <c r="H56" s="50">
        <f>200/B56</f>
        <v>1.63974746544439</v>
      </c>
    </row>
    <row r="57" ht="20.05" customHeight="1">
      <c r="A57" t="s" s="47">
        <v>118</v>
      </c>
      <c r="B57" t="s" s="48">
        <v>119</v>
      </c>
      <c r="C57" t="s" s="49">
        <v>120</v>
      </c>
      <c r="D57" t="s" s="49">
        <v>121</v>
      </c>
      <c r="E57" t="s" s="49">
        <v>122</v>
      </c>
      <c r="F57" t="s" s="49">
        <v>1153</v>
      </c>
      <c r="G57" s="50">
        <v>419156100</v>
      </c>
      <c r="H57" s="50">
        <f>200/B57</f>
        <v>1.75669743973118</v>
      </c>
    </row>
    <row r="58" ht="20.05" customHeight="1">
      <c r="A58" t="s" s="47">
        <v>124</v>
      </c>
      <c r="B58" t="s" s="48">
        <v>125</v>
      </c>
      <c r="C58" t="s" s="49">
        <v>126</v>
      </c>
      <c r="D58" t="s" s="49">
        <v>127</v>
      </c>
      <c r="E58" t="s" s="49">
        <v>128</v>
      </c>
      <c r="F58" t="s" s="49">
        <v>1154</v>
      </c>
      <c r="G58" s="50">
        <v>512612000</v>
      </c>
      <c r="H58" s="50">
        <f>200/B58</f>
        <v>1.92492777815346</v>
      </c>
    </row>
    <row r="59" ht="20.05" customHeight="1">
      <c r="A59" t="s" s="47">
        <v>130</v>
      </c>
      <c r="B59" t="s" s="48">
        <v>131</v>
      </c>
      <c r="C59" t="s" s="49">
        <v>132</v>
      </c>
      <c r="D59" t="s" s="49">
        <v>133</v>
      </c>
      <c r="E59" t="s" s="49">
        <v>134</v>
      </c>
      <c r="F59" t="s" s="49">
        <v>1155</v>
      </c>
      <c r="G59" s="50">
        <v>372515000</v>
      </c>
      <c r="H59" s="50">
        <f>200/B59</f>
        <v>1.87617264308016</v>
      </c>
    </row>
    <row r="60" ht="20.05" customHeight="1">
      <c r="A60" t="s" s="47">
        <v>136</v>
      </c>
      <c r="B60" t="s" s="48">
        <v>137</v>
      </c>
      <c r="C60" t="s" s="49">
        <v>138</v>
      </c>
      <c r="D60" t="s" s="49">
        <v>139</v>
      </c>
      <c r="E60" t="s" s="49">
        <v>140</v>
      </c>
      <c r="F60" t="s" s="49">
        <v>1156</v>
      </c>
      <c r="G60" s="50">
        <v>308403900</v>
      </c>
      <c r="H60" s="50">
        <f>200/B60</f>
        <v>1.75978879437239</v>
      </c>
    </row>
    <row r="61" ht="20.05" customHeight="1">
      <c r="A61" t="s" s="47">
        <v>142</v>
      </c>
      <c r="B61" t="s" s="48">
        <v>143</v>
      </c>
      <c r="C61" t="s" s="49">
        <v>144</v>
      </c>
      <c r="D61" t="s" s="49">
        <v>145</v>
      </c>
      <c r="E61" t="s" s="49">
        <v>146</v>
      </c>
      <c r="F61" t="s" s="49">
        <v>1157</v>
      </c>
      <c r="G61" s="50">
        <v>349380000</v>
      </c>
      <c r="H61" s="50">
        <f>200/B61</f>
        <v>1.7374684932893</v>
      </c>
    </row>
    <row r="62" ht="20.05" customHeight="1">
      <c r="A62" t="s" s="47">
        <v>148</v>
      </c>
      <c r="B62" t="s" s="48">
        <v>149</v>
      </c>
      <c r="C62" t="s" s="49">
        <v>150</v>
      </c>
      <c r="D62" t="s" s="49">
        <v>151</v>
      </c>
      <c r="E62" t="s" s="49">
        <v>152</v>
      </c>
      <c r="F62" t="s" s="49">
        <v>1158</v>
      </c>
      <c r="G62" s="50">
        <v>424492600</v>
      </c>
      <c r="H62" s="50">
        <f>200/B62</f>
        <v>1.76850302479452</v>
      </c>
    </row>
    <row r="63" ht="20.05" customHeight="1">
      <c r="A63" t="s" s="47">
        <v>154</v>
      </c>
      <c r="B63" t="s" s="48">
        <v>155</v>
      </c>
      <c r="C63" t="s" s="49">
        <v>156</v>
      </c>
      <c r="D63" t="s" s="49">
        <v>157</v>
      </c>
      <c r="E63" t="s" s="49">
        <v>158</v>
      </c>
      <c r="F63" t="s" s="49">
        <v>1159</v>
      </c>
      <c r="G63" s="50">
        <v>385578100</v>
      </c>
      <c r="H63" s="50">
        <f>200/B63</f>
        <v>1.79018974409068</v>
      </c>
    </row>
    <row r="64" ht="20.05" customHeight="1">
      <c r="A64" t="s" s="47">
        <v>160</v>
      </c>
      <c r="B64" t="s" s="48">
        <v>161</v>
      </c>
      <c r="C64" t="s" s="49">
        <v>162</v>
      </c>
      <c r="D64" t="s" s="49">
        <v>163</v>
      </c>
      <c r="E64" t="s" s="49">
        <v>164</v>
      </c>
      <c r="F64" t="s" s="49">
        <v>1160</v>
      </c>
      <c r="G64" s="50">
        <v>404461000</v>
      </c>
      <c r="H64" s="50">
        <f>200/B64</f>
        <v>1.75085349511897</v>
      </c>
    </row>
    <row r="65" ht="20.05" customHeight="1">
      <c r="A65" t="s" s="47">
        <v>166</v>
      </c>
      <c r="B65" t="s" s="48">
        <v>167</v>
      </c>
      <c r="C65" t="s" s="49">
        <v>168</v>
      </c>
      <c r="D65" t="s" s="49">
        <v>169</v>
      </c>
      <c r="E65" t="s" s="49">
        <v>170</v>
      </c>
      <c r="F65" t="s" s="49">
        <v>1161</v>
      </c>
      <c r="G65" s="50">
        <v>452626500</v>
      </c>
      <c r="H65" s="50">
        <f>200/B65</f>
        <v>1.85236638091723</v>
      </c>
    </row>
    <row r="66" ht="20.05" customHeight="1">
      <c r="A66" t="s" s="47">
        <v>172</v>
      </c>
      <c r="B66" t="s" s="48">
        <v>173</v>
      </c>
      <c r="C66" t="s" s="49">
        <v>174</v>
      </c>
      <c r="D66" t="s" s="49">
        <v>175</v>
      </c>
      <c r="E66" t="s" s="49">
        <v>176</v>
      </c>
      <c r="F66" t="s" s="49">
        <v>177</v>
      </c>
      <c r="G66" s="50">
        <v>534883500</v>
      </c>
      <c r="H66" s="50">
        <f>200/B66</f>
        <v>1.86758807984268</v>
      </c>
    </row>
    <row r="67" ht="20.05" customHeight="1">
      <c r="A67" t="s" s="47">
        <v>178</v>
      </c>
      <c r="B67" t="s" s="48">
        <v>179</v>
      </c>
      <c r="C67" t="s" s="49">
        <v>180</v>
      </c>
      <c r="D67" t="s" s="49">
        <v>181</v>
      </c>
      <c r="E67" t="s" s="49">
        <v>182</v>
      </c>
      <c r="F67" t="s" s="49">
        <v>1162</v>
      </c>
      <c r="G67" s="50">
        <v>1124248800</v>
      </c>
      <c r="H67" s="50">
        <f>200/B67</f>
        <v>2.0165355918532</v>
      </c>
    </row>
    <row r="68" ht="20.05" customHeight="1">
      <c r="A68" t="s" s="47">
        <v>184</v>
      </c>
      <c r="B68" t="s" s="48">
        <v>185</v>
      </c>
      <c r="C68" t="s" s="49">
        <v>186</v>
      </c>
      <c r="D68" t="s" s="49">
        <v>187</v>
      </c>
      <c r="E68" t="s" s="49">
        <v>188</v>
      </c>
      <c r="F68" t="s" s="49">
        <v>1163</v>
      </c>
      <c r="G68" s="50">
        <v>936191200</v>
      </c>
      <c r="H68" s="50">
        <f>200/B68</f>
        <v>2.2007042979986</v>
      </c>
    </row>
    <row r="69" ht="20.05" customHeight="1">
      <c r="A69" t="s" s="47">
        <v>190</v>
      </c>
      <c r="B69" t="s" s="48">
        <v>191</v>
      </c>
      <c r="C69" t="s" s="49">
        <v>192</v>
      </c>
      <c r="D69" t="s" s="49">
        <v>193</v>
      </c>
      <c r="E69" t="s" s="49">
        <v>194</v>
      </c>
      <c r="F69" t="s" s="49">
        <v>1164</v>
      </c>
      <c r="G69" s="50">
        <v>1013828600</v>
      </c>
      <c r="H69" s="50">
        <f>200/B69</f>
        <v>2.20434248194613</v>
      </c>
    </row>
    <row r="70" ht="20.05" customHeight="1">
      <c r="A70" t="s" s="47">
        <v>196</v>
      </c>
      <c r="B70" t="s" s="48">
        <v>197</v>
      </c>
      <c r="C70" t="s" s="49">
        <v>198</v>
      </c>
      <c r="D70" t="s" s="49">
        <v>199</v>
      </c>
      <c r="E70" t="s" s="49">
        <v>200</v>
      </c>
      <c r="F70" t="s" s="49">
        <v>1165</v>
      </c>
      <c r="G70" s="50">
        <v>1344248100</v>
      </c>
      <c r="H70" s="50">
        <f>200/B70</f>
        <v>2.426301103967</v>
      </c>
    </row>
    <row r="71" ht="20.05" customHeight="1">
      <c r="A71" t="s" s="47">
        <v>202</v>
      </c>
      <c r="B71" t="s" s="48">
        <v>203</v>
      </c>
      <c r="C71" t="s" s="49">
        <v>204</v>
      </c>
      <c r="D71" t="s" s="49">
        <v>205</v>
      </c>
      <c r="E71" t="s" s="49">
        <v>206</v>
      </c>
      <c r="F71" t="s" s="49">
        <v>1166</v>
      </c>
      <c r="G71" s="50">
        <v>818243400</v>
      </c>
      <c r="H71" s="50">
        <f>200/B71</f>
        <v>2.26372387693772</v>
      </c>
    </row>
    <row r="72" ht="20.05" customHeight="1">
      <c r="A72" t="s" s="47">
        <v>208</v>
      </c>
      <c r="B72" t="s" s="48">
        <v>209</v>
      </c>
      <c r="C72" t="s" s="49">
        <v>210</v>
      </c>
      <c r="D72" t="s" s="49">
        <v>211</v>
      </c>
      <c r="E72" t="s" s="49">
        <v>212</v>
      </c>
      <c r="F72" t="s" s="49">
        <v>1167</v>
      </c>
      <c r="G72" s="50">
        <v>728285900</v>
      </c>
      <c r="H72" s="50">
        <f>200/B72</f>
        <v>2.09489889918405</v>
      </c>
    </row>
    <row r="73" ht="20.05" customHeight="1">
      <c r="A73" t="s" s="47">
        <v>214</v>
      </c>
      <c r="B73" t="s" s="48">
        <v>215</v>
      </c>
      <c r="C73" t="s" s="49">
        <v>216</v>
      </c>
      <c r="D73" t="s" s="49">
        <v>217</v>
      </c>
      <c r="E73" t="s" s="49">
        <v>218</v>
      </c>
      <c r="F73" t="s" s="49">
        <v>1168</v>
      </c>
      <c r="G73" s="50">
        <v>911319900</v>
      </c>
      <c r="H73" s="50">
        <f>200/B73</f>
        <v>2.25098485652189</v>
      </c>
    </row>
    <row r="74" ht="20.05" customHeight="1">
      <c r="A74" t="s" s="47">
        <v>220</v>
      </c>
      <c r="B74" t="s" s="48">
        <v>221</v>
      </c>
      <c r="C74" t="s" s="49">
        <v>222</v>
      </c>
      <c r="D74" t="s" s="49">
        <v>223</v>
      </c>
      <c r="E74" t="s" s="49">
        <v>224</v>
      </c>
      <c r="F74" t="s" s="49">
        <v>1169</v>
      </c>
      <c r="G74" s="50">
        <v>862248300</v>
      </c>
      <c r="H74" s="50">
        <f>200/B74</f>
        <v>2.32180174508709</v>
      </c>
    </row>
    <row r="75" ht="20.05" customHeight="1">
      <c r="A75" t="s" s="47">
        <v>226</v>
      </c>
      <c r="B75" t="s" s="48">
        <v>227</v>
      </c>
      <c r="C75" t="s" s="49">
        <v>228</v>
      </c>
      <c r="D75" t="s" s="49">
        <v>229</v>
      </c>
      <c r="E75" t="s" s="49">
        <v>230</v>
      </c>
      <c r="F75" t="s" s="49">
        <v>1170</v>
      </c>
      <c r="G75" s="50">
        <v>1156870200</v>
      </c>
      <c r="H75" s="50">
        <f>200/B75</f>
        <v>2.34576583753775</v>
      </c>
    </row>
    <row r="76" ht="20.05" customHeight="1">
      <c r="A76" t="s" s="47">
        <v>232</v>
      </c>
      <c r="B76" t="s" s="48">
        <v>233</v>
      </c>
      <c r="C76" t="s" s="49">
        <v>234</v>
      </c>
      <c r="D76" t="s" s="49">
        <v>235</v>
      </c>
      <c r="E76" t="s" s="49">
        <v>236</v>
      </c>
      <c r="F76" t="s" s="49">
        <v>1171</v>
      </c>
      <c r="G76" s="50">
        <v>996114200</v>
      </c>
      <c r="H76" s="50">
        <f>200/B76</f>
        <v>2.34604105571848</v>
      </c>
    </row>
    <row r="77" ht="20.05" customHeight="1">
      <c r="A77" t="s" s="47">
        <v>238</v>
      </c>
      <c r="B77" t="s" s="48">
        <v>239</v>
      </c>
      <c r="C77" t="s" s="49">
        <v>240</v>
      </c>
      <c r="D77" t="s" s="49">
        <v>241</v>
      </c>
      <c r="E77" t="s" s="49">
        <v>242</v>
      </c>
      <c r="F77" t="s" s="49">
        <v>243</v>
      </c>
      <c r="G77" s="50">
        <v>881509900</v>
      </c>
      <c r="H77" s="50">
        <f>200/B77</f>
        <v>2.17580509520899</v>
      </c>
    </row>
    <row r="78" ht="20.05" customHeight="1">
      <c r="A78" t="s" s="47">
        <v>244</v>
      </c>
      <c r="B78" t="s" s="48">
        <v>245</v>
      </c>
      <c r="C78" t="s" s="49">
        <v>246</v>
      </c>
      <c r="D78" t="s" s="49">
        <v>247</v>
      </c>
      <c r="E78" t="s" s="49">
        <v>248</v>
      </c>
      <c r="F78" t="s" s="49">
        <v>1172</v>
      </c>
      <c r="G78" s="50">
        <v>867970200</v>
      </c>
      <c r="H78" s="50">
        <f>200/B78</f>
        <v>2.0506511027443</v>
      </c>
    </row>
    <row r="79" ht="20.05" customHeight="1">
      <c r="A79" t="s" s="13">
        <v>250</v>
      </c>
      <c r="B79" t="s" s="14">
        <v>251</v>
      </c>
      <c r="C79" t="s" s="15">
        <v>252</v>
      </c>
      <c r="D79" t="s" s="15">
        <v>253</v>
      </c>
      <c r="E79" t="s" s="15">
        <v>254</v>
      </c>
      <c r="F79" t="s" s="15">
        <v>1173</v>
      </c>
      <c r="G79" s="16">
        <v>895260500</v>
      </c>
      <c r="H79" s="16">
        <f>100/B79</f>
        <v>1.02827763496144</v>
      </c>
    </row>
    <row r="80" ht="20.05" customHeight="1">
      <c r="A80" t="s" s="13">
        <v>256</v>
      </c>
      <c r="B80" t="s" s="14">
        <v>257</v>
      </c>
      <c r="C80" t="s" s="15">
        <v>258</v>
      </c>
      <c r="D80" t="s" s="15">
        <v>259</v>
      </c>
      <c r="E80" t="s" s="15">
        <v>260</v>
      </c>
      <c r="F80" t="s" s="15">
        <v>1174</v>
      </c>
      <c r="G80" s="16">
        <v>772702000</v>
      </c>
      <c r="H80" s="16">
        <f>100/B80</f>
        <v>1.00816612545285</v>
      </c>
    </row>
    <row r="81" ht="20.05" customHeight="1">
      <c r="A81" t="s" s="13">
        <v>262</v>
      </c>
      <c r="B81" t="s" s="14">
        <v>263</v>
      </c>
      <c r="C81" t="s" s="15">
        <v>264</v>
      </c>
      <c r="D81" t="s" s="15">
        <v>265</v>
      </c>
      <c r="E81" t="s" s="15">
        <v>266</v>
      </c>
      <c r="F81" t="s" s="15">
        <v>267</v>
      </c>
      <c r="G81" s="16">
        <v>818513400</v>
      </c>
      <c r="H81" s="16">
        <f>100/B81</f>
        <v>0.983864629908153</v>
      </c>
    </row>
    <row r="82" ht="20.05" customHeight="1">
      <c r="A82" t="s" s="13">
        <v>268</v>
      </c>
      <c r="B82" t="s" s="14">
        <v>269</v>
      </c>
      <c r="C82" t="s" s="15">
        <v>270</v>
      </c>
      <c r="D82" t="s" s="15">
        <v>271</v>
      </c>
      <c r="E82" t="s" s="15">
        <v>272</v>
      </c>
      <c r="F82" t="s" s="15">
        <v>1175</v>
      </c>
      <c r="G82" s="16">
        <v>831700900</v>
      </c>
      <c r="H82" s="16">
        <f>100/B82</f>
        <v>0.997605766113443</v>
      </c>
    </row>
    <row r="83" ht="20.05" customHeight="1">
      <c r="A83" t="s" s="13">
        <v>274</v>
      </c>
      <c r="B83" t="s" s="14">
        <v>275</v>
      </c>
      <c r="C83" t="s" s="15">
        <v>276</v>
      </c>
      <c r="D83" t="s" s="15">
        <v>277</v>
      </c>
      <c r="E83" t="s" s="15">
        <v>278</v>
      </c>
      <c r="F83" t="s" s="15">
        <v>1176</v>
      </c>
      <c r="G83" s="16">
        <v>630654200</v>
      </c>
      <c r="H83" s="16">
        <f>100/B83</f>
        <v>0.945626477541371</v>
      </c>
    </row>
    <row r="84" ht="20.05" customHeight="1">
      <c r="A84" t="s" s="13">
        <v>280</v>
      </c>
      <c r="B84" t="s" s="14">
        <v>281</v>
      </c>
      <c r="C84" t="s" s="15">
        <v>282</v>
      </c>
      <c r="D84" t="s" s="15">
        <v>283</v>
      </c>
      <c r="E84" t="s" s="15">
        <v>284</v>
      </c>
      <c r="F84" t="s" s="15">
        <v>1177</v>
      </c>
      <c r="G84" s="16">
        <v>678350400</v>
      </c>
      <c r="H84" s="16">
        <f>100/B84</f>
        <v>0.935891454111211</v>
      </c>
    </row>
    <row r="85" ht="20.05" customHeight="1">
      <c r="A85" t="s" s="13">
        <v>286</v>
      </c>
      <c r="B85" t="s" s="14">
        <v>287</v>
      </c>
      <c r="C85" t="s" s="15">
        <v>288</v>
      </c>
      <c r="D85" t="s" s="15">
        <v>289</v>
      </c>
      <c r="E85" t="s" s="15">
        <v>290</v>
      </c>
      <c r="F85" t="s" s="15">
        <v>1178</v>
      </c>
      <c r="G85" s="16">
        <v>737674000</v>
      </c>
      <c r="H85" s="16">
        <f>100/B85</f>
        <v>0.894934685787268</v>
      </c>
    </row>
    <row r="86" ht="20.05" customHeight="1">
      <c r="A86" t="s" s="13">
        <v>292</v>
      </c>
      <c r="B86" t="s" s="14">
        <v>293</v>
      </c>
      <c r="C86" t="s" s="15">
        <v>294</v>
      </c>
      <c r="D86" t="s" s="15">
        <v>295</v>
      </c>
      <c r="E86" t="s" s="15">
        <v>296</v>
      </c>
      <c r="F86" t="s" s="15">
        <v>1179</v>
      </c>
      <c r="G86" s="16">
        <v>676976900</v>
      </c>
      <c r="H86" s="16">
        <f>100/B86</f>
        <v>0.8795074990195469</v>
      </c>
    </row>
    <row r="87" ht="20.05" customHeight="1">
      <c r="A87" t="s" s="13">
        <v>298</v>
      </c>
      <c r="B87" t="s" s="14">
        <v>299</v>
      </c>
      <c r="C87" t="s" s="15">
        <v>300</v>
      </c>
      <c r="D87" t="s" s="15">
        <v>301</v>
      </c>
      <c r="E87" t="s" s="15">
        <v>302</v>
      </c>
      <c r="F87" t="s" s="15">
        <v>1180</v>
      </c>
      <c r="G87" s="16">
        <v>1125003900</v>
      </c>
      <c r="H87" s="16">
        <f>100/B87</f>
        <v>0.866325911808022</v>
      </c>
    </row>
    <row r="88" ht="20.05" customHeight="1">
      <c r="A88" t="s" s="13">
        <v>304</v>
      </c>
      <c r="B88" t="s" s="14">
        <v>305</v>
      </c>
      <c r="C88" t="s" s="15">
        <v>306</v>
      </c>
      <c r="D88" t="s" s="15">
        <v>307</v>
      </c>
      <c r="E88" t="s" s="15">
        <v>308</v>
      </c>
      <c r="F88" t="s" s="15">
        <v>1181</v>
      </c>
      <c r="G88" s="16">
        <v>968620900</v>
      </c>
      <c r="H88" s="16">
        <f>100/B88</f>
        <v>0.884407888918369</v>
      </c>
    </row>
    <row r="89" ht="20.05" customHeight="1">
      <c r="A89" t="s" s="13">
        <v>310</v>
      </c>
      <c r="B89" t="s" s="14">
        <v>311</v>
      </c>
      <c r="C89" t="s" s="15">
        <v>312</v>
      </c>
      <c r="D89" t="s" s="15">
        <v>313</v>
      </c>
      <c r="E89" t="s" s="15">
        <v>314</v>
      </c>
      <c r="F89" t="s" s="15">
        <v>1182</v>
      </c>
      <c r="G89" s="16">
        <v>981083900</v>
      </c>
      <c r="H89" s="16">
        <f>100/B89</f>
        <v>0.897907850464905</v>
      </c>
    </row>
    <row r="90" ht="20.05" customHeight="1">
      <c r="A90" t="s" s="13">
        <v>316</v>
      </c>
      <c r="B90" t="s" s="14">
        <v>317</v>
      </c>
      <c r="C90" t="s" s="15">
        <v>318</v>
      </c>
      <c r="D90" t="s" s="15">
        <v>319</v>
      </c>
      <c r="E90" t="s" s="15">
        <v>320</v>
      </c>
      <c r="F90" t="s" s="15">
        <v>1183</v>
      </c>
      <c r="G90" s="16">
        <v>721880400</v>
      </c>
      <c r="H90" s="16">
        <f>100/B90</f>
        <v>0.889205058591544</v>
      </c>
    </row>
    <row r="91" ht="20.05" customHeight="1">
      <c r="A91" t="s" s="13">
        <v>322</v>
      </c>
      <c r="B91" t="s" s="14">
        <v>323</v>
      </c>
      <c r="C91" t="s" s="15">
        <v>324</v>
      </c>
      <c r="D91" t="s" s="15">
        <v>325</v>
      </c>
      <c r="E91" t="s" s="15">
        <v>326</v>
      </c>
      <c r="F91" t="s" s="15">
        <v>1184</v>
      </c>
      <c r="G91" s="16">
        <v>954619200</v>
      </c>
      <c r="H91" s="16">
        <f>100/B91</f>
        <v>0.87527352297593</v>
      </c>
    </row>
    <row r="92" ht="20.05" customHeight="1">
      <c r="A92" t="s" s="13">
        <v>328</v>
      </c>
      <c r="B92" t="s" s="14">
        <v>329</v>
      </c>
      <c r="C92" t="s" s="15">
        <v>330</v>
      </c>
      <c r="D92" t="s" s="15">
        <v>331</v>
      </c>
      <c r="E92" t="s" s="15">
        <v>332</v>
      </c>
      <c r="F92" t="s" s="15">
        <v>1185</v>
      </c>
      <c r="G92" s="16">
        <v>922892000</v>
      </c>
      <c r="H92" s="16">
        <f>100/B92</f>
        <v>0.907523352254772</v>
      </c>
    </row>
    <row r="93" ht="20.05" customHeight="1">
      <c r="A93" t="s" s="13">
        <v>334</v>
      </c>
      <c r="B93" t="s" s="14">
        <v>335</v>
      </c>
      <c r="C93" t="s" s="15">
        <v>336</v>
      </c>
      <c r="D93" t="s" s="15">
        <v>337</v>
      </c>
      <c r="E93" t="s" s="15">
        <v>338</v>
      </c>
      <c r="F93" t="s" s="15">
        <v>1186</v>
      </c>
      <c r="G93" s="16">
        <v>790891900</v>
      </c>
      <c r="H93" s="16">
        <f>100/B93</f>
        <v>0.901306919368371</v>
      </c>
    </row>
    <row r="94" ht="20.05" customHeight="1">
      <c r="A94" t="s" s="13">
        <v>340</v>
      </c>
      <c r="B94" t="s" s="14">
        <v>341</v>
      </c>
      <c r="C94" t="s" s="15">
        <v>342</v>
      </c>
      <c r="D94" t="s" s="15">
        <v>343</v>
      </c>
      <c r="E94" t="s" s="15">
        <v>344</v>
      </c>
      <c r="F94" t="s" s="15">
        <v>1187</v>
      </c>
      <c r="G94" s="16">
        <v>1044071300</v>
      </c>
      <c r="H94" s="16">
        <f>100/B94</f>
        <v>0.890789223395881</v>
      </c>
    </row>
    <row r="95" ht="20.05" customHeight="1">
      <c r="A95" t="s" s="13">
        <v>346</v>
      </c>
      <c r="B95" t="s" s="14">
        <v>347</v>
      </c>
      <c r="C95" t="s" s="15">
        <v>348</v>
      </c>
      <c r="D95" t="s" s="15">
        <v>344</v>
      </c>
      <c r="E95" t="s" s="15">
        <v>349</v>
      </c>
      <c r="F95" t="s" s="15">
        <v>1188</v>
      </c>
      <c r="G95" s="16">
        <v>961601700</v>
      </c>
      <c r="H95" s="16">
        <f>100/B95</f>
        <v>0.880591773169985</v>
      </c>
    </row>
    <row r="96" ht="20.05" customHeight="1">
      <c r="A96" t="s" s="13">
        <v>351</v>
      </c>
      <c r="B96" t="s" s="14">
        <v>352</v>
      </c>
      <c r="C96" t="s" s="15">
        <v>353</v>
      </c>
      <c r="D96" t="s" s="15">
        <v>354</v>
      </c>
      <c r="E96" t="s" s="15">
        <v>355</v>
      </c>
      <c r="F96" t="s" s="15">
        <v>1189</v>
      </c>
      <c r="G96" s="16">
        <v>909170200</v>
      </c>
      <c r="H96" s="16">
        <f>100/B96</f>
        <v>0.84631005936662</v>
      </c>
    </row>
    <row r="97" ht="20.05" customHeight="1">
      <c r="A97" t="s" s="13">
        <v>357</v>
      </c>
      <c r="B97" t="s" s="14">
        <v>358</v>
      </c>
      <c r="C97" t="s" s="15">
        <v>359</v>
      </c>
      <c r="D97" t="s" s="15">
        <v>360</v>
      </c>
      <c r="E97" t="s" s="15">
        <v>352</v>
      </c>
      <c r="F97" t="s" s="15">
        <v>1190</v>
      </c>
      <c r="G97" s="16">
        <v>1184211500</v>
      </c>
      <c r="H97" s="16">
        <f>100/B97</f>
        <v>0.822639039530093</v>
      </c>
    </row>
    <row r="98" ht="20.05" customHeight="1">
      <c r="A98" t="s" s="13">
        <v>362</v>
      </c>
      <c r="B98" t="s" s="14">
        <v>363</v>
      </c>
      <c r="C98" t="s" s="15">
        <v>364</v>
      </c>
      <c r="D98" t="s" s="15">
        <v>365</v>
      </c>
      <c r="E98" t="s" s="15">
        <v>366</v>
      </c>
      <c r="F98" t="s" s="15">
        <v>1191</v>
      </c>
      <c r="G98" s="16">
        <v>1025608400</v>
      </c>
      <c r="H98" s="16">
        <f>100/B98</f>
        <v>0.845665961945032</v>
      </c>
    </row>
    <row r="99" ht="20.05" customHeight="1">
      <c r="A99" t="s" s="13">
        <v>368</v>
      </c>
      <c r="B99" t="s" s="14">
        <v>369</v>
      </c>
      <c r="C99" t="s" s="15">
        <v>114</v>
      </c>
      <c r="D99" t="s" s="15">
        <v>370</v>
      </c>
      <c r="E99" t="s" s="15">
        <v>371</v>
      </c>
      <c r="F99" t="s" s="15">
        <v>1192</v>
      </c>
      <c r="G99" s="16">
        <v>1330548800</v>
      </c>
      <c r="H99" s="16">
        <f>100/B99</f>
        <v>0.82767753683165</v>
      </c>
    </row>
    <row r="100" ht="20.05" customHeight="1">
      <c r="A100" t="s" s="13">
        <v>373</v>
      </c>
      <c r="B100" t="s" s="14">
        <v>374</v>
      </c>
      <c r="C100" t="s" s="15">
        <v>375</v>
      </c>
      <c r="D100" t="s" s="15">
        <v>376</v>
      </c>
      <c r="E100" t="s" s="15">
        <v>377</v>
      </c>
      <c r="F100" t="s" s="15">
        <v>1193</v>
      </c>
      <c r="G100" s="16">
        <v>1633318500</v>
      </c>
      <c r="H100" s="16">
        <f>100/B100</f>
        <v>0.842957114801242</v>
      </c>
    </row>
    <row r="101" ht="20.05" customHeight="1">
      <c r="A101" t="s" s="13">
        <v>379</v>
      </c>
      <c r="B101" t="s" s="14">
        <v>380</v>
      </c>
      <c r="C101" t="s" s="15">
        <v>381</v>
      </c>
      <c r="D101" t="s" s="15">
        <v>382</v>
      </c>
      <c r="E101" t="s" s="15">
        <v>383</v>
      </c>
      <c r="F101" t="s" s="15">
        <v>1194</v>
      </c>
      <c r="G101" s="16">
        <v>1334647300</v>
      </c>
      <c r="H101" s="16">
        <f>100/B101</f>
        <v>0.861549065219264</v>
      </c>
    </row>
    <row r="102" ht="20.05" customHeight="1">
      <c r="A102" t="s" s="13">
        <v>385</v>
      </c>
      <c r="B102" t="s" s="14">
        <v>386</v>
      </c>
      <c r="C102" t="s" s="15">
        <v>387</v>
      </c>
      <c r="D102" t="s" s="15">
        <v>388</v>
      </c>
      <c r="E102" t="s" s="15">
        <v>389</v>
      </c>
      <c r="F102" t="s" s="15">
        <v>1195</v>
      </c>
      <c r="G102" s="16">
        <v>1089322900</v>
      </c>
      <c r="H102" s="16">
        <f>100/B102</f>
        <v>0.836680074548529</v>
      </c>
    </row>
    <row r="103" ht="20.05" customHeight="1">
      <c r="A103" t="s" s="13">
        <v>391</v>
      </c>
      <c r="B103" t="s" s="14">
        <v>392</v>
      </c>
      <c r="C103" t="s" s="15">
        <v>393</v>
      </c>
      <c r="D103" t="s" s="15">
        <v>394</v>
      </c>
      <c r="E103" t="s" s="15">
        <v>395</v>
      </c>
      <c r="F103" t="s" s="15">
        <v>1196</v>
      </c>
      <c r="G103" s="16">
        <v>1176306400</v>
      </c>
      <c r="H103" s="16">
        <f>100/B103</f>
        <v>0.837170385194736</v>
      </c>
    </row>
    <row r="104" ht="20.05" customHeight="1">
      <c r="A104" t="s" s="13">
        <v>397</v>
      </c>
      <c r="B104" t="s" s="14">
        <v>398</v>
      </c>
      <c r="C104" t="s" s="15">
        <v>399</v>
      </c>
      <c r="D104" t="s" s="15">
        <v>400</v>
      </c>
      <c r="E104" t="s" s="15">
        <v>401</v>
      </c>
      <c r="F104" t="s" s="15">
        <v>1197</v>
      </c>
      <c r="G104" s="16">
        <v>1306564800</v>
      </c>
      <c r="H104" s="16">
        <f>100/B104</f>
        <v>0.807558736856033</v>
      </c>
    </row>
    <row r="105" ht="20.05" customHeight="1">
      <c r="A105" t="s" s="13">
        <v>403</v>
      </c>
      <c r="B105" t="s" s="14">
        <v>404</v>
      </c>
      <c r="C105" t="s" s="15">
        <v>399</v>
      </c>
      <c r="D105" t="s" s="15">
        <v>405</v>
      </c>
      <c r="E105" t="s" s="15">
        <v>406</v>
      </c>
      <c r="F105" t="s" s="15">
        <v>1198</v>
      </c>
      <c r="G105" s="16">
        <v>1287005000</v>
      </c>
      <c r="H105" s="16">
        <f>100/B105</f>
        <v>0.816193294552562</v>
      </c>
    </row>
    <row r="106" ht="20.05" customHeight="1">
      <c r="A106" t="s" s="13">
        <v>408</v>
      </c>
      <c r="B106" t="s" s="14">
        <v>409</v>
      </c>
      <c r="C106" t="s" s="15">
        <v>410</v>
      </c>
      <c r="D106" t="s" s="15">
        <v>411</v>
      </c>
      <c r="E106" t="s" s="15">
        <v>412</v>
      </c>
      <c r="F106" t="s" s="15">
        <v>1199</v>
      </c>
      <c r="G106" s="16">
        <v>1784566400</v>
      </c>
      <c r="H106" s="16">
        <f>100/B106</f>
        <v>0.813272615592653</v>
      </c>
    </row>
    <row r="107" ht="20.05" customHeight="1">
      <c r="A107" t="s" s="13">
        <v>414</v>
      </c>
      <c r="B107" t="s" s="14">
        <v>415</v>
      </c>
      <c r="C107" t="s" s="15">
        <v>416</v>
      </c>
      <c r="D107" t="s" s="15">
        <v>412</v>
      </c>
      <c r="E107" t="s" s="15">
        <v>417</v>
      </c>
      <c r="F107" t="s" s="15">
        <v>1200</v>
      </c>
      <c r="G107" s="16">
        <v>1183732800</v>
      </c>
      <c r="H107" s="16">
        <f>100/B107</f>
        <v>0.829324915751784</v>
      </c>
    </row>
    <row r="108" ht="20.05" customHeight="1">
      <c r="A108" t="s" s="13">
        <v>419</v>
      </c>
      <c r="B108" t="s" s="14">
        <v>420</v>
      </c>
      <c r="C108" t="s" s="15">
        <v>421</v>
      </c>
      <c r="D108" t="s" s="15">
        <v>422</v>
      </c>
      <c r="E108" t="s" s="15">
        <v>423</v>
      </c>
      <c r="F108" t="s" s="15">
        <v>1201</v>
      </c>
      <c r="G108" s="16">
        <v>1073146800</v>
      </c>
      <c r="H108" s="16">
        <f>100/B108</f>
        <v>0.793524856217859</v>
      </c>
    </row>
    <row r="109" ht="20.05" customHeight="1">
      <c r="A109" t="s" s="13">
        <v>425</v>
      </c>
      <c r="B109" t="s" s="14">
        <v>426</v>
      </c>
      <c r="C109" t="s" s="15">
        <v>427</v>
      </c>
      <c r="D109" t="s" s="15">
        <v>428</v>
      </c>
      <c r="E109" t="s" s="15">
        <v>429</v>
      </c>
      <c r="F109" t="s" s="15">
        <v>1202</v>
      </c>
      <c r="G109" s="16">
        <v>1233910800</v>
      </c>
      <c r="H109" s="16">
        <f>100/B109</f>
        <v>0.798785832753641</v>
      </c>
    </row>
    <row r="110" ht="20.05" customHeight="1">
      <c r="A110" t="s" s="13">
        <v>431</v>
      </c>
      <c r="B110" t="s" s="14">
        <v>432</v>
      </c>
      <c r="C110" t="s" s="15">
        <v>433</v>
      </c>
      <c r="D110" t="s" s="15">
        <v>434</v>
      </c>
      <c r="E110" t="s" s="15">
        <v>435</v>
      </c>
      <c r="F110" t="s" s="15">
        <v>1203</v>
      </c>
      <c r="G110" s="16">
        <v>1145244400</v>
      </c>
      <c r="H110" s="16">
        <f>100/B110</f>
        <v>0.782350179940541</v>
      </c>
    </row>
    <row r="111" ht="20.05" customHeight="1">
      <c r="A111" t="s" s="13">
        <v>437</v>
      </c>
      <c r="B111" t="s" s="14">
        <v>438</v>
      </c>
      <c r="C111" t="s" s="15">
        <v>439</v>
      </c>
      <c r="D111" t="s" s="15">
        <v>440</v>
      </c>
      <c r="E111" t="s" s="15">
        <v>441</v>
      </c>
      <c r="F111" t="s" s="15">
        <v>1204</v>
      </c>
      <c r="G111" s="16">
        <v>1350777100</v>
      </c>
      <c r="H111" s="16">
        <f>100/B111</f>
        <v>0.777604940391682</v>
      </c>
    </row>
    <row r="112" ht="20.05" customHeight="1">
      <c r="A112" t="s" s="13">
        <v>443</v>
      </c>
      <c r="B112" t="s" s="14">
        <v>444</v>
      </c>
      <c r="C112" t="s" s="15">
        <v>445</v>
      </c>
      <c r="D112" t="s" s="15">
        <v>446</v>
      </c>
      <c r="E112" t="s" s="15">
        <v>439</v>
      </c>
      <c r="F112" t="s" s="15">
        <v>447</v>
      </c>
      <c r="G112" s="16">
        <v>1300327900</v>
      </c>
      <c r="H112" s="16">
        <f>100/B112</f>
        <v>0.768816749583169</v>
      </c>
    </row>
    <row r="113" ht="20.05" customHeight="1">
      <c r="A113" t="s" s="13">
        <v>448</v>
      </c>
      <c r="B113" t="s" s="14">
        <v>439</v>
      </c>
      <c r="C113" t="s" s="15">
        <v>449</v>
      </c>
      <c r="D113" t="s" s="15">
        <v>450</v>
      </c>
      <c r="E113" t="s" s="15">
        <v>451</v>
      </c>
      <c r="F113" t="s" s="15">
        <v>1205</v>
      </c>
      <c r="G113" s="16">
        <v>1752747100</v>
      </c>
      <c r="H113" s="16">
        <f>100/B113</f>
        <v>0.760629795690045</v>
      </c>
    </row>
    <row r="114" ht="20.05" customHeight="1">
      <c r="A114" t="s" s="13">
        <v>453</v>
      </c>
      <c r="B114" t="s" s="14">
        <v>454</v>
      </c>
      <c r="C114" t="s" s="15">
        <v>455</v>
      </c>
      <c r="D114" t="s" s="15">
        <v>456</v>
      </c>
      <c r="E114" t="s" s="15">
        <v>457</v>
      </c>
      <c r="F114" t="s" s="15">
        <v>1206</v>
      </c>
      <c r="G114" s="16">
        <v>2163829300</v>
      </c>
      <c r="H114" s="16">
        <f>100/B114</f>
        <v>0.785052617013329</v>
      </c>
    </row>
    <row r="115" ht="20.05" customHeight="1">
      <c r="A115" t="s" s="13">
        <v>459</v>
      </c>
      <c r="B115" t="s" s="14">
        <v>460</v>
      </c>
      <c r="C115" t="s" s="15">
        <v>461</v>
      </c>
      <c r="D115" t="s" s="15">
        <v>462</v>
      </c>
      <c r="E115" t="s" s="15">
        <v>463</v>
      </c>
      <c r="F115" t="s" s="15">
        <v>464</v>
      </c>
      <c r="G115" s="16">
        <v>1691301400</v>
      </c>
      <c r="H115" s="16">
        <f>100/B115</f>
        <v>0.784744565643883</v>
      </c>
    </row>
    <row r="116" ht="20.05" customHeight="1">
      <c r="A116" t="s" s="13">
        <v>465</v>
      </c>
      <c r="B116" t="s" s="14">
        <v>466</v>
      </c>
      <c r="C116" t="s" s="15">
        <v>467</v>
      </c>
      <c r="D116" t="s" s="15">
        <v>468</v>
      </c>
      <c r="E116" t="s" s="15">
        <v>469</v>
      </c>
      <c r="F116" t="s" s="15">
        <v>1207</v>
      </c>
      <c r="G116" s="16">
        <v>1420345400</v>
      </c>
      <c r="H116" s="16">
        <f>100/B116</f>
        <v>0.785299223662611</v>
      </c>
    </row>
    <row r="117" ht="20.05" customHeight="1">
      <c r="A117" t="s" s="13">
        <v>471</v>
      </c>
      <c r="B117" t="s" s="14">
        <v>472</v>
      </c>
      <c r="C117" t="s" s="15">
        <v>473</v>
      </c>
      <c r="D117" t="s" s="15">
        <v>474</v>
      </c>
      <c r="E117" t="s" s="15">
        <v>475</v>
      </c>
      <c r="F117" t="s" s="15">
        <v>1208</v>
      </c>
      <c r="G117" s="16">
        <v>1363687900</v>
      </c>
      <c r="H117" s="16">
        <f>100/B117</f>
        <v>0.762543852085892</v>
      </c>
    </row>
    <row r="118" ht="20.05" customHeight="1">
      <c r="A118" t="s" s="13">
        <v>477</v>
      </c>
      <c r="B118" t="s" s="14">
        <v>478</v>
      </c>
      <c r="C118" t="s" s="15">
        <v>479</v>
      </c>
      <c r="D118" t="s" s="15">
        <v>480</v>
      </c>
      <c r="E118" t="s" s="15">
        <v>481</v>
      </c>
      <c r="F118" t="s" s="15">
        <v>1209</v>
      </c>
      <c r="G118" s="16">
        <v>1443344100</v>
      </c>
      <c r="H118" s="16">
        <f>100/B118</f>
        <v>0.748839338339639</v>
      </c>
    </row>
    <row r="119" ht="20.05" customHeight="1">
      <c r="A119" t="s" s="13">
        <v>483</v>
      </c>
      <c r="B119" t="s" s="14">
        <v>484</v>
      </c>
      <c r="C119" t="s" s="15">
        <v>485</v>
      </c>
      <c r="D119" t="s" s="15">
        <v>486</v>
      </c>
      <c r="E119" t="s" s="15">
        <v>487</v>
      </c>
      <c r="F119" t="s" s="15">
        <v>1210</v>
      </c>
      <c r="G119" s="16">
        <v>1502059900</v>
      </c>
      <c r="H119" s="16">
        <f>100/B119</f>
        <v>0.723484295156386</v>
      </c>
    </row>
    <row r="120" ht="20.05" customHeight="1">
      <c r="A120" t="s" s="13">
        <v>489</v>
      </c>
      <c r="B120" t="s" s="14">
        <v>487</v>
      </c>
      <c r="C120" t="s" s="15">
        <v>490</v>
      </c>
      <c r="D120" t="s" s="15">
        <v>491</v>
      </c>
      <c r="E120" t="s" s="15">
        <v>492</v>
      </c>
      <c r="F120" t="s" s="15">
        <v>1211</v>
      </c>
      <c r="G120" s="16">
        <v>1212756800</v>
      </c>
      <c r="H120" s="16">
        <f>100/B120</f>
        <v>0.71159183598941</v>
      </c>
    </row>
    <row r="121" ht="20.05" customHeight="1">
      <c r="A121" t="s" s="13">
        <v>494</v>
      </c>
      <c r="B121" t="s" s="14">
        <v>59</v>
      </c>
      <c r="C121" t="s" s="15">
        <v>495</v>
      </c>
      <c r="D121" t="s" s="15">
        <v>496</v>
      </c>
      <c r="E121" t="s" s="15">
        <v>497</v>
      </c>
      <c r="F121" t="s" s="15">
        <v>1212</v>
      </c>
      <c r="G121" s="16">
        <v>1330329900</v>
      </c>
      <c r="H121" s="16">
        <f>100/B121</f>
        <v>0.70298769771529</v>
      </c>
    </row>
    <row r="122" ht="20.05" customHeight="1">
      <c r="A122" t="s" s="13">
        <v>499</v>
      </c>
      <c r="B122" t="s" s="14">
        <v>500</v>
      </c>
      <c r="C122" t="s" s="15">
        <v>501</v>
      </c>
      <c r="D122" t="s" s="15">
        <v>479</v>
      </c>
      <c r="E122" t="s" s="15">
        <v>502</v>
      </c>
      <c r="F122" t="s" s="15">
        <v>503</v>
      </c>
      <c r="G122" s="16">
        <v>1494548900</v>
      </c>
      <c r="H122" s="16">
        <f>100/B122</f>
        <v>0.693721846426161</v>
      </c>
    </row>
    <row r="123" ht="20.05" customHeight="1">
      <c r="A123" t="s" s="13">
        <v>504</v>
      </c>
      <c r="B123" t="s" s="14">
        <v>505</v>
      </c>
      <c r="C123" t="s" s="15">
        <v>506</v>
      </c>
      <c r="D123" t="s" s="15">
        <v>507</v>
      </c>
      <c r="E123" t="s" s="15">
        <v>508</v>
      </c>
      <c r="F123" t="s" s="15">
        <v>1213</v>
      </c>
      <c r="G123" s="16">
        <v>2918304400</v>
      </c>
      <c r="H123" s="16">
        <f>100/B123</f>
        <v>0.717669031654056</v>
      </c>
    </row>
    <row r="124" ht="20.05" customHeight="1">
      <c r="A124" t="s" s="13">
        <v>510</v>
      </c>
      <c r="B124" t="s" s="14">
        <v>511</v>
      </c>
      <c r="C124" t="s" s="15">
        <v>512</v>
      </c>
      <c r="D124" t="s" s="15">
        <v>513</v>
      </c>
      <c r="E124" t="s" s="15">
        <v>514</v>
      </c>
      <c r="F124" t="s" s="15">
        <v>1214</v>
      </c>
      <c r="G124" s="16">
        <v>1791289900</v>
      </c>
      <c r="H124" s="16">
        <f>100/B124</f>
        <v>0.70343273203622</v>
      </c>
    </row>
    <row r="125" ht="20.05" customHeight="1">
      <c r="A125" t="s" s="13">
        <v>516</v>
      </c>
      <c r="B125" t="s" s="14">
        <v>517</v>
      </c>
      <c r="C125" t="s" s="15">
        <v>518</v>
      </c>
      <c r="D125" t="s" s="15">
        <v>519</v>
      </c>
      <c r="E125" t="s" s="15">
        <v>520</v>
      </c>
      <c r="F125" t="s" s="15">
        <v>1215</v>
      </c>
      <c r="G125" s="16">
        <v>2508178000</v>
      </c>
      <c r="H125" s="16">
        <f>100/B125</f>
        <v>0.673763652792934</v>
      </c>
    </row>
    <row r="126" ht="20.05" customHeight="1">
      <c r="A126" t="s" s="13">
        <v>522</v>
      </c>
      <c r="B126" t="s" s="14">
        <v>523</v>
      </c>
      <c r="C126" t="s" s="15">
        <v>524</v>
      </c>
      <c r="D126" t="s" s="15">
        <v>525</v>
      </c>
      <c r="E126" t="s" s="15">
        <v>526</v>
      </c>
      <c r="F126" t="s" s="15">
        <v>1216</v>
      </c>
      <c r="G126" s="16">
        <v>3502885400</v>
      </c>
      <c r="H126" s="16">
        <f>100/B126</f>
        <v>0.649857010337373</v>
      </c>
    </row>
    <row r="127" ht="20.05" customHeight="1">
      <c r="A127" t="s" s="13">
        <v>528</v>
      </c>
      <c r="B127" t="s" s="14">
        <v>529</v>
      </c>
      <c r="C127" t="s" s="15">
        <v>530</v>
      </c>
      <c r="D127" t="s" s="15">
        <v>531</v>
      </c>
      <c r="E127" t="s" s="15">
        <v>532</v>
      </c>
      <c r="F127" t="s" s="15">
        <v>1217</v>
      </c>
      <c r="G127" s="16">
        <v>3988676200</v>
      </c>
      <c r="H127" s="16">
        <f>100/B127</f>
        <v>0.662822319308753</v>
      </c>
    </row>
    <row r="128" ht="20.05" customHeight="1">
      <c r="A128" t="s" s="13">
        <v>534</v>
      </c>
      <c r="B128" t="s" s="14">
        <v>535</v>
      </c>
      <c r="C128" t="s" s="15">
        <v>536</v>
      </c>
      <c r="D128" t="s" s="15">
        <v>537</v>
      </c>
      <c r="E128" t="s" s="15">
        <v>538</v>
      </c>
      <c r="F128" t="s" s="15">
        <v>1218</v>
      </c>
      <c r="G128" s="16">
        <v>6195918600</v>
      </c>
      <c r="H128" s="16">
        <f>100/B128</f>
        <v>0.688800143419211</v>
      </c>
    </row>
    <row r="129" ht="20.05" customHeight="1">
      <c r="A129" t="s" s="13">
        <v>540</v>
      </c>
      <c r="B129" t="s" s="14">
        <v>541</v>
      </c>
      <c r="C129" t="s" s="15">
        <v>542</v>
      </c>
      <c r="D129" t="s" s="15">
        <v>543</v>
      </c>
      <c r="E129" t="s" s="15">
        <v>544</v>
      </c>
      <c r="F129" t="s" s="15">
        <v>1219</v>
      </c>
      <c r="G129" s="16">
        <v>2967009200</v>
      </c>
      <c r="H129" s="16">
        <f>100/B129</f>
        <v>0.678196012442103</v>
      </c>
    </row>
    <row r="130" ht="20.05" customHeight="1">
      <c r="A130" t="s" s="32">
        <v>546</v>
      </c>
      <c r="B130" t="s" s="33">
        <v>547</v>
      </c>
      <c r="C130" t="s" s="34">
        <v>548</v>
      </c>
      <c r="D130" t="s" s="34">
        <v>549</v>
      </c>
      <c r="E130" t="s" s="34">
        <v>550</v>
      </c>
      <c r="F130" t="s" s="34">
        <v>1220</v>
      </c>
      <c r="G130" s="35">
        <v>3850069600</v>
      </c>
      <c r="H130" s="35">
        <f>100/B130</f>
        <v>0.655307968991823</v>
      </c>
    </row>
    <row r="131" ht="20.05" customHeight="1">
      <c r="A131" t="s" s="13">
        <v>552</v>
      </c>
      <c r="B131" t="s" s="14">
        <v>553</v>
      </c>
      <c r="C131" t="s" s="15">
        <v>554</v>
      </c>
      <c r="D131" t="s" s="15">
        <v>555</v>
      </c>
      <c r="E131" t="s" s="15">
        <v>549</v>
      </c>
      <c r="F131" t="s" s="15">
        <v>1221</v>
      </c>
      <c r="G131" s="16">
        <v>5472709900</v>
      </c>
      <c r="H131" s="16">
        <f>100/B131</f>
        <v>0.652358304954714</v>
      </c>
    </row>
    <row r="132" ht="20.05" customHeight="1">
      <c r="A132" t="s" s="13">
        <v>557</v>
      </c>
      <c r="B132" t="s" s="14">
        <v>558</v>
      </c>
      <c r="C132" t="s" s="15">
        <v>559</v>
      </c>
      <c r="D132" t="s" s="15">
        <v>560</v>
      </c>
      <c r="E132" t="s" s="15">
        <v>561</v>
      </c>
      <c r="F132" t="s" s="15">
        <v>1222</v>
      </c>
      <c r="G132" s="16">
        <v>3293787500</v>
      </c>
      <c r="H132" s="16">
        <f>100/B132</f>
        <v>0.674809357246651</v>
      </c>
    </row>
    <row r="133" ht="20.05" customHeight="1">
      <c r="A133" t="s" s="13">
        <v>563</v>
      </c>
      <c r="B133" t="s" s="14">
        <v>564</v>
      </c>
      <c r="C133" t="s" s="15">
        <v>565</v>
      </c>
      <c r="D133" t="s" s="15">
        <v>566</v>
      </c>
      <c r="E133" t="s" s="15">
        <v>567</v>
      </c>
      <c r="F133" t="s" s="15">
        <v>1223</v>
      </c>
      <c r="G133" s="16">
        <v>6106834300</v>
      </c>
      <c r="H133" s="16">
        <f>100/B133</f>
        <v>0.682454109618877</v>
      </c>
    </row>
    <row r="134" ht="20.05" customHeight="1">
      <c r="A134" t="s" s="13">
        <v>569</v>
      </c>
      <c r="B134" t="s" s="14">
        <v>570</v>
      </c>
      <c r="C134" t="s" s="15">
        <v>571</v>
      </c>
      <c r="D134" t="s" s="15">
        <v>572</v>
      </c>
      <c r="E134" t="s" s="15">
        <v>573</v>
      </c>
      <c r="F134" t="s" s="15">
        <v>1224</v>
      </c>
      <c r="G134" s="16">
        <v>4151028600</v>
      </c>
      <c r="H134" s="16">
        <f>100/B134</f>
        <v>0.724952867551793</v>
      </c>
    </row>
    <row r="135" ht="20.05" customHeight="1">
      <c r="A135" t="s" s="13">
        <v>575</v>
      </c>
      <c r="B135" t="s" s="14">
        <v>576</v>
      </c>
      <c r="C135" t="s" s="15">
        <v>577</v>
      </c>
      <c r="D135" t="s" s="15">
        <v>578</v>
      </c>
      <c r="E135" t="s" s="15">
        <v>579</v>
      </c>
      <c r="F135" t="s" s="15">
        <v>1225</v>
      </c>
      <c r="G135" s="16">
        <v>5462121800</v>
      </c>
      <c r="H135" s="16">
        <f>100/B135</f>
        <v>0.751089084806137</v>
      </c>
    </row>
    <row r="136" ht="20.05" customHeight="1">
      <c r="A136" t="s" s="13">
        <v>581</v>
      </c>
      <c r="B136" t="s" s="14">
        <v>582</v>
      </c>
      <c r="C136" t="s" s="15">
        <v>583</v>
      </c>
      <c r="D136" t="s" s="15">
        <v>584</v>
      </c>
      <c r="E136" t="s" s="15">
        <v>585</v>
      </c>
      <c r="F136" t="s" s="15">
        <v>1226</v>
      </c>
      <c r="G136" s="16">
        <v>4014652600</v>
      </c>
      <c r="H136" s="16">
        <f>100/B136</f>
        <v>0.748446966930267</v>
      </c>
    </row>
    <row r="137" ht="20.05" customHeight="1">
      <c r="A137" t="s" s="13">
        <v>587</v>
      </c>
      <c r="B137" t="s" s="14">
        <v>588</v>
      </c>
      <c r="C137" t="s" s="15">
        <v>589</v>
      </c>
      <c r="D137" t="s" s="15">
        <v>590</v>
      </c>
      <c r="E137" t="s" s="15">
        <v>591</v>
      </c>
      <c r="F137" t="s" s="15">
        <v>1227</v>
      </c>
      <c r="G137" s="16">
        <v>3646997000</v>
      </c>
      <c r="H137" s="16">
        <f>100/B137</f>
        <v>0.722647755360321</v>
      </c>
    </row>
    <row r="138" ht="20.05" customHeight="1">
      <c r="A138" t="s" s="13">
        <v>593</v>
      </c>
      <c r="B138" t="s" s="14">
        <v>594</v>
      </c>
      <c r="C138" t="s" s="15">
        <v>595</v>
      </c>
      <c r="D138" t="s" s="15">
        <v>596</v>
      </c>
      <c r="E138" t="s" s="15">
        <v>597</v>
      </c>
      <c r="F138" t="s" s="15">
        <v>1228</v>
      </c>
      <c r="G138" s="16">
        <v>5408930000</v>
      </c>
      <c r="H138" s="16">
        <f>100/B138</f>
        <v>0.715154105483028</v>
      </c>
    </row>
    <row r="139" ht="20.05" customHeight="1">
      <c r="A139" t="s" s="13">
        <v>599</v>
      </c>
      <c r="B139" t="s" s="14">
        <v>600</v>
      </c>
      <c r="C139" t="s" s="15">
        <v>601</v>
      </c>
      <c r="D139" t="s" s="15">
        <v>602</v>
      </c>
      <c r="E139" t="s" s="15">
        <v>603</v>
      </c>
      <c r="F139" t="s" s="15">
        <v>1229</v>
      </c>
      <c r="G139" s="16">
        <v>7156206800</v>
      </c>
      <c r="H139" s="16">
        <f>100/B139</f>
        <v>0.790388890066129</v>
      </c>
    </row>
    <row r="140" ht="20.05" customHeight="1">
      <c r="A140" t="s" s="13">
        <v>605</v>
      </c>
      <c r="B140" t="s" s="14">
        <v>606</v>
      </c>
      <c r="C140" t="s" s="15">
        <v>607</v>
      </c>
      <c r="D140" t="s" s="15">
        <v>450</v>
      </c>
      <c r="E140" t="s" s="15">
        <v>608</v>
      </c>
      <c r="F140" t="s" s="15">
        <v>1230</v>
      </c>
      <c r="G140" s="16">
        <v>4344355500</v>
      </c>
      <c r="H140" s="16">
        <f>100/B140</f>
        <v>0.786658257080123</v>
      </c>
    </row>
    <row r="141" ht="20.05" customHeight="1">
      <c r="A141" t="s" s="36">
        <v>610</v>
      </c>
      <c r="B141" t="s" s="37">
        <v>611</v>
      </c>
      <c r="C141" t="s" s="38">
        <v>612</v>
      </c>
      <c r="D141" t="s" s="38">
        <v>613</v>
      </c>
      <c r="E141" t="s" s="38">
        <v>614</v>
      </c>
      <c r="F141" t="s" s="38">
        <v>1231</v>
      </c>
      <c r="G141" s="39">
        <v>8105188900</v>
      </c>
      <c r="H141" s="39">
        <f>200/B141</f>
        <v>1.5381066026156</v>
      </c>
    </row>
    <row r="142" ht="20.05" customHeight="1">
      <c r="A142" t="s" s="36">
        <v>616</v>
      </c>
      <c r="B142" t="s" s="37">
        <v>617</v>
      </c>
      <c r="C142" t="s" s="38">
        <v>86</v>
      </c>
      <c r="D142" t="s" s="38">
        <v>618</v>
      </c>
      <c r="E142" t="s" s="38">
        <v>619</v>
      </c>
      <c r="F142" t="s" s="38">
        <v>1232</v>
      </c>
      <c r="G142" s="39">
        <v>11882352200</v>
      </c>
      <c r="H142" s="39">
        <f>200/B142</f>
        <v>1.73505686826729</v>
      </c>
    </row>
    <row r="143" ht="20.05" customHeight="1">
      <c r="A143" t="s" s="36">
        <v>621</v>
      </c>
      <c r="B143" t="s" s="37">
        <v>622</v>
      </c>
      <c r="C143" t="s" s="38">
        <v>623</v>
      </c>
      <c r="D143" t="s" s="38">
        <v>624</v>
      </c>
      <c r="E143" t="s" s="38">
        <v>625</v>
      </c>
      <c r="F143" t="s" s="38">
        <v>1233</v>
      </c>
      <c r="G143" s="39">
        <v>8762237000</v>
      </c>
      <c r="H143" s="39">
        <f>200/B143</f>
        <v>2.06654269545921</v>
      </c>
    </row>
    <row r="144" ht="20.05" customHeight="1">
      <c r="A144" t="s" s="36">
        <v>627</v>
      </c>
      <c r="B144" t="s" s="37">
        <v>628</v>
      </c>
      <c r="C144" t="s" s="38">
        <v>629</v>
      </c>
      <c r="D144" t="s" s="38">
        <v>630</v>
      </c>
      <c r="E144" t="s" s="38">
        <v>631</v>
      </c>
      <c r="F144" t="s" s="38">
        <v>1234</v>
      </c>
      <c r="G144" s="39">
        <v>6919927700</v>
      </c>
      <c r="H144" s="39">
        <f>200/B144</f>
        <v>2.28545303884235</v>
      </c>
    </row>
    <row r="145" ht="20.05" customHeight="1">
      <c r="A145" t="s" s="36">
        <v>633</v>
      </c>
      <c r="B145" t="s" s="37">
        <v>634</v>
      </c>
      <c r="C145" t="s" s="38">
        <v>635</v>
      </c>
      <c r="D145" t="s" s="38">
        <v>636</v>
      </c>
      <c r="E145" t="s" s="38">
        <v>637</v>
      </c>
      <c r="F145" t="s" s="38">
        <v>1235</v>
      </c>
      <c r="G145" s="39">
        <v>6872039400</v>
      </c>
      <c r="H145" s="39">
        <f>200/B145</f>
        <v>2.21141083123815</v>
      </c>
    </row>
    <row r="146" ht="20.05" customHeight="1">
      <c r="A146" t="s" s="36">
        <v>639</v>
      </c>
      <c r="B146" t="s" s="37">
        <v>640</v>
      </c>
      <c r="C146" t="s" s="38">
        <v>641</v>
      </c>
      <c r="D146" t="s" s="38">
        <v>642</v>
      </c>
      <c r="E146" t="s" s="38">
        <v>643</v>
      </c>
      <c r="F146" t="s" s="38">
        <v>1236</v>
      </c>
      <c r="G146" s="39">
        <v>7275092500</v>
      </c>
      <c r="H146" s="39">
        <f>200/B146</f>
        <v>2.45188181929631</v>
      </c>
    </row>
    <row r="147" ht="20.05" customHeight="1">
      <c r="A147" s="18"/>
      <c r="B147" s="19"/>
      <c r="C147" s="17"/>
      <c r="D147" s="17"/>
      <c r="E147" s="17"/>
      <c r="F147" s="17"/>
      <c r="G147" s="17"/>
      <c r="H147" s="17"/>
    </row>
    <row r="148" ht="20.05" customHeight="1">
      <c r="A148" t="s" s="13">
        <v>918</v>
      </c>
      <c r="B148" s="19"/>
      <c r="C148" s="17"/>
      <c r="D148" s="17"/>
      <c r="E148" s="17"/>
      <c r="F148" s="17"/>
      <c r="G148" s="17"/>
      <c r="H148" s="16">
        <f>SUM(H3:H146)</f>
        <v>154.212056147585</v>
      </c>
    </row>
    <row r="149" ht="20.05" customHeight="1">
      <c r="A149" s="18"/>
      <c r="B149" s="19"/>
      <c r="C149" s="17"/>
      <c r="D149" s="17"/>
      <c r="E149" s="17"/>
      <c r="F149" s="17"/>
      <c r="G149" s="17"/>
      <c r="H149" s="17"/>
    </row>
    <row r="150" ht="20.05" customHeight="1">
      <c r="A150" t="s" s="13">
        <v>919</v>
      </c>
      <c r="B150" s="19"/>
      <c r="C150" s="17"/>
      <c r="D150" s="17"/>
      <c r="E150" s="17"/>
      <c r="F150" s="17"/>
      <c r="G150" s="17"/>
      <c r="H150" s="16">
        <v>12</v>
      </c>
    </row>
    <row r="151" ht="20.05" customHeight="1">
      <c r="A151" t="s" s="13">
        <v>920</v>
      </c>
      <c r="B151" s="19"/>
      <c r="C151" s="17"/>
      <c r="D151" s="17"/>
      <c r="E151" s="17"/>
      <c r="F151" s="17"/>
      <c r="G151" s="17"/>
      <c r="H151" s="16">
        <f>H150*12*100+2900</f>
        <v>17300</v>
      </c>
    </row>
    <row r="152" ht="20.05" customHeight="1">
      <c r="A152" t="s" s="13">
        <v>921</v>
      </c>
      <c r="B152" s="19"/>
      <c r="C152" s="17"/>
      <c r="D152" s="17"/>
      <c r="E152" s="17"/>
      <c r="F152" s="17"/>
      <c r="G152" s="17"/>
      <c r="H152" s="20">
        <f>H148*$B$146</f>
        <v>12579.0774199585</v>
      </c>
    </row>
    <row r="153" ht="20.05" customHeight="1">
      <c r="A153" s="18"/>
      <c r="B153" s="19"/>
      <c r="C153" s="17"/>
      <c r="D153" s="17"/>
      <c r="E153" s="17"/>
      <c r="F153" s="17"/>
      <c r="G153" s="17"/>
      <c r="H153" s="17"/>
    </row>
    <row r="154" ht="20.05" customHeight="1">
      <c r="A154" t="s" s="13">
        <v>922</v>
      </c>
      <c r="B154" s="19"/>
      <c r="C154" s="17"/>
      <c r="D154" s="17"/>
      <c r="E154" s="17"/>
      <c r="F154" s="17"/>
      <c r="G154" s="17"/>
      <c r="H154" s="21">
        <f>(H152/H151)^(1/H150)-1</f>
        <v>-0.0262064568539941</v>
      </c>
    </row>
  </sheetData>
  <mergeCells count="1">
    <mergeCell ref="A1:H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8.xml><?xml version="1.0" encoding="utf-8"?>
<worksheet xmlns:r="http://schemas.openxmlformats.org/officeDocument/2006/relationships" xmlns="http://schemas.openxmlformats.org/spreadsheetml/2006/main">
  <sheetPr>
    <pageSetUpPr fitToPage="1"/>
  </sheetPr>
  <dimension ref="A2:K263"/>
  <sheetViews>
    <sheetView workbookViewId="0" showGridLines="0" defaultGridColor="1"/>
  </sheetViews>
  <sheetFormatPr defaultColWidth="8.33333" defaultRowHeight="19.9" customHeight="1" outlineLevelRow="0" outlineLevelCol="0"/>
  <cols>
    <col min="1" max="1" width="22.625" style="51" customWidth="1"/>
    <col min="2" max="6" width="10.3516" style="51" customWidth="1"/>
    <col min="7" max="7" width="10.6719" style="51" customWidth="1"/>
    <col min="8" max="11" width="23.8359" style="51" customWidth="1"/>
    <col min="12" max="16384" width="8.35156" style="51" customWidth="1"/>
  </cols>
  <sheetData>
    <row r="1" ht="27.65" customHeight="1">
      <c r="A1" t="s" s="7">
        <v>5</v>
      </c>
      <c r="B1" s="7"/>
      <c r="C1" s="7"/>
      <c r="D1" s="7"/>
      <c r="E1" s="7"/>
      <c r="F1" s="7"/>
      <c r="G1" s="7"/>
      <c r="H1" s="7"/>
      <c r="I1" s="7"/>
      <c r="J1" s="7"/>
      <c r="K1" s="7"/>
    </row>
    <row r="2" ht="20.25" customHeight="1">
      <c r="A2" t="s" s="8">
        <v>7</v>
      </c>
      <c r="B2" t="s" s="8">
        <v>8</v>
      </c>
      <c r="C2" t="s" s="8">
        <v>9</v>
      </c>
      <c r="D2" t="s" s="8">
        <v>10</v>
      </c>
      <c r="E2" t="s" s="8">
        <v>11</v>
      </c>
      <c r="F2" t="s" s="8">
        <v>12</v>
      </c>
      <c r="G2" t="s" s="8">
        <v>13</v>
      </c>
      <c r="H2" t="s" s="8">
        <v>14</v>
      </c>
      <c r="I2" t="s" s="8">
        <v>15</v>
      </c>
      <c r="J2" t="s" s="8">
        <v>16</v>
      </c>
      <c r="K2" t="s" s="8">
        <v>17</v>
      </c>
    </row>
    <row r="3" ht="20.25" customHeight="1">
      <c r="A3" t="s" s="9">
        <v>18</v>
      </c>
      <c r="B3" t="s" s="10">
        <v>19</v>
      </c>
      <c r="C3" t="s" s="11">
        <v>20</v>
      </c>
      <c r="D3" t="s" s="11">
        <v>21</v>
      </c>
      <c r="E3" t="s" s="11">
        <v>22</v>
      </c>
      <c r="F3" t="s" s="11">
        <v>1242</v>
      </c>
      <c r="G3" s="12">
        <v>229246200</v>
      </c>
      <c r="H3" s="12">
        <f>100/B3</f>
        <v>0.666111573688593</v>
      </c>
      <c r="I3" s="12">
        <f>300/B3</f>
        <v>1.99833472106578</v>
      </c>
      <c r="J3" s="12">
        <f>600/B3</f>
        <v>3.99666944213156</v>
      </c>
      <c r="K3" s="12">
        <f>1200/B3</f>
        <v>7.99333888426311</v>
      </c>
    </row>
    <row r="4" ht="20.05" customHeight="1">
      <c r="A4" t="s" s="13">
        <v>24</v>
      </c>
      <c r="B4" t="s" s="14">
        <v>25</v>
      </c>
      <c r="C4" t="s" s="15">
        <v>26</v>
      </c>
      <c r="D4" t="s" s="15">
        <v>27</v>
      </c>
      <c r="E4" t="s" s="15">
        <v>28</v>
      </c>
      <c r="F4" t="s" s="15">
        <v>1243</v>
      </c>
      <c r="G4" s="16">
        <v>161024000</v>
      </c>
      <c r="H4" s="16">
        <f>100/B4</f>
        <v>0.682302771855011</v>
      </c>
      <c r="I4" s="17"/>
      <c r="J4" s="17"/>
      <c r="K4" s="17"/>
    </row>
    <row r="5" ht="20.05" customHeight="1">
      <c r="A5" t="s" s="13">
        <v>30</v>
      </c>
      <c r="B5" t="s" s="14">
        <v>31</v>
      </c>
      <c r="C5" t="s" s="15">
        <v>32</v>
      </c>
      <c r="D5" t="s" s="15">
        <v>33</v>
      </c>
      <c r="E5" t="s" s="15">
        <v>34</v>
      </c>
      <c r="F5" t="s" s="15">
        <v>1244</v>
      </c>
      <c r="G5" s="16">
        <v>127146000</v>
      </c>
      <c r="H5" s="16">
        <f>100/B5</f>
        <v>0.695954762940409</v>
      </c>
      <c r="I5" s="17"/>
      <c r="J5" s="17"/>
      <c r="K5" s="17"/>
    </row>
    <row r="6" ht="20.05" customHeight="1">
      <c r="A6" t="s" s="13">
        <v>36</v>
      </c>
      <c r="B6" t="s" s="14">
        <v>37</v>
      </c>
      <c r="C6" t="s" s="15">
        <v>38</v>
      </c>
      <c r="D6" t="s" s="15">
        <v>39</v>
      </c>
      <c r="E6" t="s" s="15">
        <v>33</v>
      </c>
      <c r="F6" t="s" s="15">
        <v>1245</v>
      </c>
      <c r="G6" s="16">
        <v>106780100</v>
      </c>
      <c r="H6" s="16">
        <f>100/B6</f>
        <v>0.687580575848732</v>
      </c>
      <c r="I6" s="16">
        <f>300/B6</f>
        <v>2.0627417275462</v>
      </c>
      <c r="J6" s="17"/>
      <c r="K6" s="17"/>
    </row>
    <row r="7" ht="20.05" customHeight="1">
      <c r="A7" t="s" s="13">
        <v>41</v>
      </c>
      <c r="B7" t="s" s="14">
        <v>42</v>
      </c>
      <c r="C7" t="s" s="15">
        <v>43</v>
      </c>
      <c r="D7" t="s" s="15">
        <v>44</v>
      </c>
      <c r="E7" t="s" s="15">
        <v>45</v>
      </c>
      <c r="F7" t="s" s="15">
        <v>1246</v>
      </c>
      <c r="G7" s="16">
        <v>102365500</v>
      </c>
      <c r="H7" s="16">
        <f>100/B7</f>
        <v>0.6962576153176681</v>
      </c>
      <c r="I7" s="17"/>
      <c r="J7" s="17"/>
      <c r="K7" s="17"/>
    </row>
    <row r="8" ht="20.05" customHeight="1">
      <c r="A8" t="s" s="13">
        <v>47</v>
      </c>
      <c r="B8" t="s" s="14">
        <v>48</v>
      </c>
      <c r="C8" t="s" s="15">
        <v>49</v>
      </c>
      <c r="D8" t="s" s="15">
        <v>50</v>
      </c>
      <c r="E8" t="s" s="15">
        <v>42</v>
      </c>
      <c r="F8" t="s" s="15">
        <v>1247</v>
      </c>
      <c r="G8" s="16">
        <v>113203000</v>
      </c>
      <c r="H8" s="16">
        <f>100/B8</f>
        <v>0.65252854812398</v>
      </c>
      <c r="I8" s="17"/>
      <c r="J8" s="17"/>
      <c r="K8" s="17"/>
    </row>
    <row r="9" ht="20.05" customHeight="1">
      <c r="A9" t="s" s="13">
        <v>52</v>
      </c>
      <c r="B9" t="s" s="14">
        <v>53</v>
      </c>
      <c r="C9" t="s" s="15">
        <v>54</v>
      </c>
      <c r="D9" t="s" s="15">
        <v>55</v>
      </c>
      <c r="E9" t="s" s="15">
        <v>56</v>
      </c>
      <c r="F9" t="s" s="15">
        <v>1248</v>
      </c>
      <c r="G9" s="16">
        <v>178392400</v>
      </c>
      <c r="H9" s="16">
        <f>100/B9</f>
        <v>0.693090751570284</v>
      </c>
      <c r="I9" s="16">
        <f>300/B9</f>
        <v>2.07927225471085</v>
      </c>
      <c r="J9" s="16">
        <f>600/B9</f>
        <v>4.1585445094217</v>
      </c>
      <c r="K9" s="17"/>
    </row>
    <row r="10" ht="20.05" customHeight="1">
      <c r="A10" t="s" s="13">
        <v>58</v>
      </c>
      <c r="B10" t="s" s="14">
        <v>59</v>
      </c>
      <c r="C10" t="s" s="15">
        <v>60</v>
      </c>
      <c r="D10" t="s" s="15">
        <v>61</v>
      </c>
      <c r="E10" t="s" s="15">
        <v>62</v>
      </c>
      <c r="F10" t="s" s="15">
        <v>1249</v>
      </c>
      <c r="G10" s="16">
        <v>156699900</v>
      </c>
      <c r="H10" s="16">
        <f>100/B10</f>
        <v>0.70298769771529</v>
      </c>
      <c r="I10" s="17"/>
      <c r="J10" s="17"/>
      <c r="K10" s="17"/>
    </row>
    <row r="11" ht="20.05" customHeight="1">
      <c r="A11" t="s" s="13">
        <v>64</v>
      </c>
      <c r="B11" t="s" s="14">
        <v>65</v>
      </c>
      <c r="C11" t="s" s="15">
        <v>66</v>
      </c>
      <c r="D11" t="s" s="15">
        <v>67</v>
      </c>
      <c r="E11" t="s" s="15">
        <v>68</v>
      </c>
      <c r="F11" t="s" s="15">
        <v>1250</v>
      </c>
      <c r="G11" s="16">
        <v>165416700</v>
      </c>
      <c r="H11" s="16">
        <f>100/B11</f>
        <v>0.750821210699202</v>
      </c>
      <c r="I11" s="17"/>
      <c r="J11" s="17"/>
      <c r="K11" s="17"/>
    </row>
    <row r="12" ht="20.05" customHeight="1">
      <c r="A12" t="s" s="13">
        <v>70</v>
      </c>
      <c r="B12" t="s" s="14">
        <v>71</v>
      </c>
      <c r="C12" t="s" s="15">
        <v>72</v>
      </c>
      <c r="D12" t="s" s="15">
        <v>73</v>
      </c>
      <c r="E12" t="s" s="15">
        <v>74</v>
      </c>
      <c r="F12" t="s" s="15">
        <v>1251</v>
      </c>
      <c r="G12" s="16">
        <v>181296400</v>
      </c>
      <c r="H12" s="16">
        <f>100/B12</f>
        <v>0.757575757575758</v>
      </c>
      <c r="I12" s="16">
        <f>300/B12</f>
        <v>2.27272727272727</v>
      </c>
      <c r="J12" s="17"/>
      <c r="K12" s="17"/>
    </row>
    <row r="13" ht="20.05" customHeight="1">
      <c r="A13" t="s" s="13">
        <v>76</v>
      </c>
      <c r="B13" t="s" s="14">
        <v>77</v>
      </c>
      <c r="C13" t="s" s="15">
        <v>78</v>
      </c>
      <c r="D13" t="s" s="15">
        <v>79</v>
      </c>
      <c r="E13" t="s" s="15">
        <v>80</v>
      </c>
      <c r="F13" t="s" s="15">
        <v>1146</v>
      </c>
      <c r="G13" s="16">
        <v>178607000</v>
      </c>
      <c r="H13" s="16">
        <f>100/B13</f>
        <v>0.729394570558954</v>
      </c>
      <c r="I13" s="17"/>
      <c r="J13" s="17"/>
      <c r="K13" s="17"/>
    </row>
    <row r="14" ht="20.05" customHeight="1">
      <c r="A14" t="s" s="13">
        <v>82</v>
      </c>
      <c r="B14" t="s" s="14">
        <v>83</v>
      </c>
      <c r="C14" t="s" s="15">
        <v>84</v>
      </c>
      <c r="D14" t="s" s="15">
        <v>85</v>
      </c>
      <c r="E14" t="s" s="15">
        <v>86</v>
      </c>
      <c r="F14" t="s" s="15">
        <v>1147</v>
      </c>
      <c r="G14" s="16">
        <v>318187200</v>
      </c>
      <c r="H14" s="16">
        <f>100/B14</f>
        <v>0.806126542375013</v>
      </c>
      <c r="I14" s="17"/>
      <c r="J14" s="17"/>
      <c r="K14" s="17"/>
    </row>
    <row r="15" ht="20.05" customHeight="1">
      <c r="A15" t="s" s="13">
        <v>88</v>
      </c>
      <c r="B15" t="s" s="14">
        <v>89</v>
      </c>
      <c r="C15" t="s" s="15">
        <v>90</v>
      </c>
      <c r="D15" t="s" s="15">
        <v>91</v>
      </c>
      <c r="E15" t="s" s="15">
        <v>92</v>
      </c>
      <c r="F15" t="s" s="15">
        <v>1252</v>
      </c>
      <c r="G15" s="16">
        <v>251839700</v>
      </c>
      <c r="H15" s="16">
        <f>100/B15</f>
        <v>0.859845205678971</v>
      </c>
      <c r="I15" s="16">
        <f>300/B15</f>
        <v>2.57953561703691</v>
      </c>
      <c r="J15" s="16">
        <f>600/B15</f>
        <v>5.15907123407383</v>
      </c>
      <c r="K15" s="16">
        <f>1200/B15</f>
        <v>10.3181424681477</v>
      </c>
    </row>
    <row r="16" ht="20.05" customHeight="1">
      <c r="A16" t="s" s="13">
        <v>94</v>
      </c>
      <c r="B16" t="s" s="14">
        <v>95</v>
      </c>
      <c r="C16" t="s" s="15">
        <v>96</v>
      </c>
      <c r="D16" t="s" s="15">
        <v>97</v>
      </c>
      <c r="E16" t="s" s="15">
        <v>98</v>
      </c>
      <c r="F16" t="s" s="15">
        <v>1253</v>
      </c>
      <c r="G16" s="16">
        <v>208040000</v>
      </c>
      <c r="H16" s="16">
        <f>100/B16</f>
        <v>0.799552250739586</v>
      </c>
      <c r="I16" s="17"/>
      <c r="J16" s="17"/>
      <c r="K16" s="17"/>
    </row>
    <row r="17" ht="20.05" customHeight="1">
      <c r="A17" t="s" s="13">
        <v>100</v>
      </c>
      <c r="B17" t="s" s="14">
        <v>101</v>
      </c>
      <c r="C17" t="s" s="15">
        <v>102</v>
      </c>
      <c r="D17" t="s" s="15">
        <v>103</v>
      </c>
      <c r="E17" t="s" s="15">
        <v>104</v>
      </c>
      <c r="F17" t="s" s="15">
        <v>1254</v>
      </c>
      <c r="G17" s="16">
        <v>203578200</v>
      </c>
      <c r="H17" s="16">
        <f>100/B17</f>
        <v>0.792393045777965</v>
      </c>
      <c r="I17" s="17"/>
      <c r="J17" s="17"/>
      <c r="K17" s="17"/>
    </row>
    <row r="18" ht="20.05" customHeight="1">
      <c r="A18" t="s" s="13">
        <v>106</v>
      </c>
      <c r="B18" t="s" s="14">
        <v>107</v>
      </c>
      <c r="C18" t="s" s="15">
        <v>108</v>
      </c>
      <c r="D18" t="s" s="15">
        <v>109</v>
      </c>
      <c r="E18" t="s" s="15">
        <v>110</v>
      </c>
      <c r="F18" t="s" s="15">
        <v>1151</v>
      </c>
      <c r="G18" s="16">
        <v>196892900</v>
      </c>
      <c r="H18" s="16">
        <f>100/B18</f>
        <v>0.814332227662893</v>
      </c>
      <c r="I18" s="16">
        <f>300/B18</f>
        <v>2.44299668298868</v>
      </c>
      <c r="J18" s="17"/>
      <c r="K18" s="17"/>
    </row>
    <row r="19" ht="20.05" customHeight="1">
      <c r="A19" t="s" s="13">
        <v>112</v>
      </c>
      <c r="B19" t="s" s="14">
        <v>113</v>
      </c>
      <c r="C19" t="s" s="15">
        <v>114</v>
      </c>
      <c r="D19" t="s" s="15">
        <v>115</v>
      </c>
      <c r="E19" t="s" s="15">
        <v>116</v>
      </c>
      <c r="F19" t="s" s="15">
        <v>1255</v>
      </c>
      <c r="G19" s="16">
        <v>269599600</v>
      </c>
      <c r="H19" s="16">
        <f>100/B19</f>
        <v>0.819873732722196</v>
      </c>
      <c r="I19" s="17"/>
      <c r="J19" s="17"/>
      <c r="K19" s="17"/>
    </row>
    <row r="20" ht="20.05" customHeight="1">
      <c r="A20" t="s" s="13">
        <v>118</v>
      </c>
      <c r="B20" t="s" s="14">
        <v>119</v>
      </c>
      <c r="C20" t="s" s="15">
        <v>120</v>
      </c>
      <c r="D20" t="s" s="15">
        <v>121</v>
      </c>
      <c r="E20" t="s" s="15">
        <v>122</v>
      </c>
      <c r="F20" t="s" s="15">
        <v>1256</v>
      </c>
      <c r="G20" s="16">
        <v>419156100</v>
      </c>
      <c r="H20" s="16">
        <f>100/B20</f>
        <v>0.87834871986559</v>
      </c>
      <c r="I20" s="17"/>
      <c r="J20" s="17"/>
      <c r="K20" s="17"/>
    </row>
    <row r="21" ht="20.05" customHeight="1">
      <c r="A21" t="s" s="13">
        <v>124</v>
      </c>
      <c r="B21" t="s" s="14">
        <v>125</v>
      </c>
      <c r="C21" t="s" s="15">
        <v>126</v>
      </c>
      <c r="D21" t="s" s="15">
        <v>127</v>
      </c>
      <c r="E21" t="s" s="15">
        <v>128</v>
      </c>
      <c r="F21" t="s" s="15">
        <v>1257</v>
      </c>
      <c r="G21" s="16">
        <v>512612000</v>
      </c>
      <c r="H21" s="16">
        <f>100/B21</f>
        <v>0.96246388907673</v>
      </c>
      <c r="I21" s="16">
        <f>300/B21</f>
        <v>2.88739166723019</v>
      </c>
      <c r="J21" s="16">
        <f>600/B21</f>
        <v>5.77478333446038</v>
      </c>
      <c r="K21" s="17"/>
    </row>
    <row r="22" ht="20.05" customHeight="1">
      <c r="A22" t="s" s="13">
        <v>130</v>
      </c>
      <c r="B22" t="s" s="14">
        <v>131</v>
      </c>
      <c r="C22" t="s" s="15">
        <v>132</v>
      </c>
      <c r="D22" t="s" s="15">
        <v>133</v>
      </c>
      <c r="E22" t="s" s="15">
        <v>134</v>
      </c>
      <c r="F22" t="s" s="15">
        <v>1258</v>
      </c>
      <c r="G22" s="16">
        <v>372515000</v>
      </c>
      <c r="H22" s="16">
        <f>100/B22</f>
        <v>0.938086321540081</v>
      </c>
      <c r="I22" s="17"/>
      <c r="J22" s="17"/>
      <c r="K22" s="17"/>
    </row>
    <row r="23" ht="20.05" customHeight="1">
      <c r="A23" t="s" s="13">
        <v>136</v>
      </c>
      <c r="B23" t="s" s="14">
        <v>137</v>
      </c>
      <c r="C23" t="s" s="15">
        <v>138</v>
      </c>
      <c r="D23" t="s" s="15">
        <v>139</v>
      </c>
      <c r="E23" t="s" s="15">
        <v>140</v>
      </c>
      <c r="F23" t="s" s="15">
        <v>1156</v>
      </c>
      <c r="G23" s="16">
        <v>308403900</v>
      </c>
      <c r="H23" s="16">
        <f>100/B23</f>
        <v>0.879894397186196</v>
      </c>
      <c r="I23" s="17"/>
      <c r="J23" s="17"/>
      <c r="K23" s="17"/>
    </row>
    <row r="24" ht="20.05" customHeight="1">
      <c r="A24" t="s" s="13">
        <v>142</v>
      </c>
      <c r="B24" t="s" s="14">
        <v>143</v>
      </c>
      <c r="C24" t="s" s="15">
        <v>144</v>
      </c>
      <c r="D24" t="s" s="15">
        <v>145</v>
      </c>
      <c r="E24" t="s" s="15">
        <v>146</v>
      </c>
      <c r="F24" t="s" s="15">
        <v>1259</v>
      </c>
      <c r="G24" s="16">
        <v>349380000</v>
      </c>
      <c r="H24" s="16">
        <f>100/B24</f>
        <v>0.868734246644651</v>
      </c>
      <c r="I24" s="16">
        <f>300/B24</f>
        <v>2.60620273993395</v>
      </c>
      <c r="J24" s="17"/>
      <c r="K24" s="17"/>
    </row>
    <row r="25" ht="20.05" customHeight="1">
      <c r="A25" t="s" s="13">
        <v>148</v>
      </c>
      <c r="B25" t="s" s="14">
        <v>149</v>
      </c>
      <c r="C25" t="s" s="15">
        <v>150</v>
      </c>
      <c r="D25" t="s" s="15">
        <v>151</v>
      </c>
      <c r="E25" t="s" s="15">
        <v>152</v>
      </c>
      <c r="F25" t="s" s="15">
        <v>1158</v>
      </c>
      <c r="G25" s="16">
        <v>424492600</v>
      </c>
      <c r="H25" s="16">
        <f>100/B25</f>
        <v>0.884251512397259</v>
      </c>
      <c r="I25" s="17"/>
      <c r="J25" s="17"/>
      <c r="K25" s="17"/>
    </row>
    <row r="26" ht="20.05" customHeight="1">
      <c r="A26" t="s" s="13">
        <v>154</v>
      </c>
      <c r="B26" t="s" s="14">
        <v>155</v>
      </c>
      <c r="C26" t="s" s="15">
        <v>156</v>
      </c>
      <c r="D26" t="s" s="15">
        <v>157</v>
      </c>
      <c r="E26" t="s" s="15">
        <v>158</v>
      </c>
      <c r="F26" t="s" s="15">
        <v>1260</v>
      </c>
      <c r="G26" s="16">
        <v>385578100</v>
      </c>
      <c r="H26" s="16">
        <f>100/B26</f>
        <v>0.895094872045338</v>
      </c>
      <c r="I26" s="17"/>
      <c r="J26" s="17"/>
      <c r="K26" s="17"/>
    </row>
    <row r="27" ht="20.05" customHeight="1">
      <c r="A27" t="s" s="13">
        <v>160</v>
      </c>
      <c r="B27" t="s" s="14">
        <v>161</v>
      </c>
      <c r="C27" t="s" s="15">
        <v>162</v>
      </c>
      <c r="D27" t="s" s="15">
        <v>163</v>
      </c>
      <c r="E27" t="s" s="15">
        <v>164</v>
      </c>
      <c r="F27" t="s" s="15">
        <v>1261</v>
      </c>
      <c r="G27" s="16">
        <v>404461000</v>
      </c>
      <c r="H27" s="16">
        <f>100/B27</f>
        <v>0.875426747559483</v>
      </c>
      <c r="I27" s="16">
        <f>300/B27</f>
        <v>2.62628024267845</v>
      </c>
      <c r="J27" s="16">
        <f>600/B27</f>
        <v>5.2525604853569</v>
      </c>
      <c r="K27" s="16">
        <f>1200/B27</f>
        <v>10.5051209707138</v>
      </c>
    </row>
    <row r="28" ht="20.05" customHeight="1">
      <c r="A28" t="s" s="13">
        <v>166</v>
      </c>
      <c r="B28" t="s" s="14">
        <v>167</v>
      </c>
      <c r="C28" t="s" s="15">
        <v>168</v>
      </c>
      <c r="D28" t="s" s="15">
        <v>169</v>
      </c>
      <c r="E28" t="s" s="15">
        <v>170</v>
      </c>
      <c r="F28" t="s" s="15">
        <v>1262</v>
      </c>
      <c r="G28" s="16">
        <v>452626500</v>
      </c>
      <c r="H28" s="16">
        <f>100/B28</f>
        <v>0.926183190458616</v>
      </c>
      <c r="I28" s="17"/>
      <c r="J28" s="17"/>
      <c r="K28" s="17"/>
    </row>
    <row r="29" ht="20.05" customHeight="1">
      <c r="A29" t="s" s="13">
        <v>172</v>
      </c>
      <c r="B29" t="s" s="14">
        <v>173</v>
      </c>
      <c r="C29" t="s" s="15">
        <v>174</v>
      </c>
      <c r="D29" t="s" s="15">
        <v>175</v>
      </c>
      <c r="E29" t="s" s="15">
        <v>176</v>
      </c>
      <c r="F29" t="s" s="15">
        <v>1263</v>
      </c>
      <c r="G29" s="16">
        <v>534883500</v>
      </c>
      <c r="H29" s="16">
        <f>100/B29</f>
        <v>0.933794039921339</v>
      </c>
      <c r="I29" s="17"/>
      <c r="J29" s="17"/>
      <c r="K29" s="17"/>
    </row>
    <row r="30" ht="20.05" customHeight="1">
      <c r="A30" t="s" s="13">
        <v>178</v>
      </c>
      <c r="B30" t="s" s="14">
        <v>179</v>
      </c>
      <c r="C30" t="s" s="15">
        <v>180</v>
      </c>
      <c r="D30" t="s" s="15">
        <v>181</v>
      </c>
      <c r="E30" t="s" s="15">
        <v>182</v>
      </c>
      <c r="F30" t="s" s="15">
        <v>1264</v>
      </c>
      <c r="G30" s="16">
        <v>1124248800</v>
      </c>
      <c r="H30" s="16">
        <f>100/B30</f>
        <v>1.0082677959266</v>
      </c>
      <c r="I30" s="16">
        <f>300/B30</f>
        <v>3.02480338777979</v>
      </c>
      <c r="J30" s="17"/>
      <c r="K30" s="17"/>
    </row>
    <row r="31" ht="20.05" customHeight="1">
      <c r="A31" t="s" s="13">
        <v>184</v>
      </c>
      <c r="B31" t="s" s="14">
        <v>185</v>
      </c>
      <c r="C31" t="s" s="15">
        <v>186</v>
      </c>
      <c r="D31" t="s" s="15">
        <v>187</v>
      </c>
      <c r="E31" t="s" s="15">
        <v>188</v>
      </c>
      <c r="F31" t="s" s="15">
        <v>1265</v>
      </c>
      <c r="G31" s="16">
        <v>936191200</v>
      </c>
      <c r="H31" s="16">
        <f>100/B31</f>
        <v>1.1003521489993</v>
      </c>
      <c r="I31" s="17"/>
      <c r="J31" s="17"/>
      <c r="K31" s="17"/>
    </row>
    <row r="32" ht="20.05" customHeight="1">
      <c r="A32" t="s" s="13">
        <v>190</v>
      </c>
      <c r="B32" t="s" s="14">
        <v>191</v>
      </c>
      <c r="C32" t="s" s="15">
        <v>192</v>
      </c>
      <c r="D32" t="s" s="15">
        <v>193</v>
      </c>
      <c r="E32" t="s" s="15">
        <v>194</v>
      </c>
      <c r="F32" t="s" s="15">
        <v>1164</v>
      </c>
      <c r="G32" s="16">
        <v>1013828600</v>
      </c>
      <c r="H32" s="16">
        <f>100/B32</f>
        <v>1.10217124097307</v>
      </c>
      <c r="I32" s="17"/>
      <c r="J32" s="17"/>
      <c r="K32" s="17"/>
    </row>
    <row r="33" ht="20.05" customHeight="1">
      <c r="A33" t="s" s="13">
        <v>196</v>
      </c>
      <c r="B33" t="s" s="14">
        <v>197</v>
      </c>
      <c r="C33" t="s" s="15">
        <v>198</v>
      </c>
      <c r="D33" t="s" s="15">
        <v>199</v>
      </c>
      <c r="E33" t="s" s="15">
        <v>200</v>
      </c>
      <c r="F33" t="s" s="15">
        <v>1266</v>
      </c>
      <c r="G33" s="16">
        <v>1344248100</v>
      </c>
      <c r="H33" s="16">
        <f>100/B33</f>
        <v>1.2131505519835</v>
      </c>
      <c r="I33" s="16">
        <f>300/B33</f>
        <v>3.6394516559505</v>
      </c>
      <c r="J33" s="16">
        <f>600/B33</f>
        <v>7.27890331190101</v>
      </c>
      <c r="K33" s="17"/>
    </row>
    <row r="34" ht="20.05" customHeight="1">
      <c r="A34" t="s" s="13">
        <v>202</v>
      </c>
      <c r="B34" t="s" s="14">
        <v>203</v>
      </c>
      <c r="C34" t="s" s="15">
        <v>204</v>
      </c>
      <c r="D34" t="s" s="15">
        <v>205</v>
      </c>
      <c r="E34" t="s" s="15">
        <v>206</v>
      </c>
      <c r="F34" t="s" s="15">
        <v>1166</v>
      </c>
      <c r="G34" s="16">
        <v>818243400</v>
      </c>
      <c r="H34" s="16">
        <f>100/B34</f>
        <v>1.13186193846886</v>
      </c>
      <c r="I34" s="17"/>
      <c r="J34" s="17"/>
      <c r="K34" s="17"/>
    </row>
    <row r="35" ht="20.05" customHeight="1">
      <c r="A35" t="s" s="13">
        <v>208</v>
      </c>
      <c r="B35" t="s" s="14">
        <v>209</v>
      </c>
      <c r="C35" t="s" s="15">
        <v>210</v>
      </c>
      <c r="D35" t="s" s="15">
        <v>211</v>
      </c>
      <c r="E35" t="s" s="15">
        <v>212</v>
      </c>
      <c r="F35" t="s" s="15">
        <v>1267</v>
      </c>
      <c r="G35" s="16">
        <v>728285900</v>
      </c>
      <c r="H35" s="16">
        <f>100/B35</f>
        <v>1.04744944959202</v>
      </c>
      <c r="I35" s="17"/>
      <c r="J35" s="17"/>
      <c r="K35" s="17"/>
    </row>
    <row r="36" ht="20.05" customHeight="1">
      <c r="A36" t="s" s="13">
        <v>214</v>
      </c>
      <c r="B36" t="s" s="14">
        <v>215</v>
      </c>
      <c r="C36" t="s" s="15">
        <v>216</v>
      </c>
      <c r="D36" t="s" s="15">
        <v>217</v>
      </c>
      <c r="E36" t="s" s="15">
        <v>218</v>
      </c>
      <c r="F36" t="s" s="15">
        <v>1268</v>
      </c>
      <c r="G36" s="16">
        <v>911319900</v>
      </c>
      <c r="H36" s="16">
        <f>100/B36</f>
        <v>1.12549242826094</v>
      </c>
      <c r="I36" s="16">
        <f>300/B36</f>
        <v>3.37647728478283</v>
      </c>
      <c r="J36" s="17"/>
      <c r="K36" s="17"/>
    </row>
    <row r="37" ht="20.05" customHeight="1">
      <c r="A37" t="s" s="13">
        <v>220</v>
      </c>
      <c r="B37" t="s" s="14">
        <v>221</v>
      </c>
      <c r="C37" t="s" s="15">
        <v>222</v>
      </c>
      <c r="D37" t="s" s="15">
        <v>223</v>
      </c>
      <c r="E37" t="s" s="15">
        <v>224</v>
      </c>
      <c r="F37" t="s" s="15">
        <v>1269</v>
      </c>
      <c r="G37" s="16">
        <v>862248300</v>
      </c>
      <c r="H37" s="16">
        <f>100/B37</f>
        <v>1.16090087254354</v>
      </c>
      <c r="I37" s="17"/>
      <c r="J37" s="17"/>
      <c r="K37" s="17"/>
    </row>
    <row r="38" ht="20.05" customHeight="1">
      <c r="A38" t="s" s="13">
        <v>226</v>
      </c>
      <c r="B38" t="s" s="14">
        <v>227</v>
      </c>
      <c r="C38" t="s" s="15">
        <v>228</v>
      </c>
      <c r="D38" t="s" s="15">
        <v>229</v>
      </c>
      <c r="E38" t="s" s="15">
        <v>230</v>
      </c>
      <c r="F38" t="s" s="15">
        <v>1270</v>
      </c>
      <c r="G38" s="16">
        <v>1156870200</v>
      </c>
      <c r="H38" s="16">
        <f>100/B38</f>
        <v>1.17288291876887</v>
      </c>
      <c r="I38" s="17"/>
      <c r="J38" s="17"/>
      <c r="K38" s="17"/>
    </row>
    <row r="39" ht="20.05" customHeight="1">
      <c r="A39" t="s" s="13">
        <v>232</v>
      </c>
      <c r="B39" t="s" s="14">
        <v>233</v>
      </c>
      <c r="C39" t="s" s="15">
        <v>234</v>
      </c>
      <c r="D39" t="s" s="15">
        <v>235</v>
      </c>
      <c r="E39" t="s" s="15">
        <v>236</v>
      </c>
      <c r="F39" t="s" s="15">
        <v>1271</v>
      </c>
      <c r="G39" s="16">
        <v>996114200</v>
      </c>
      <c r="H39" s="16">
        <f>100/B39</f>
        <v>1.17302052785924</v>
      </c>
      <c r="I39" s="16">
        <f>300/B39</f>
        <v>3.51906158357771</v>
      </c>
      <c r="J39" s="16">
        <f>600/B39</f>
        <v>7.03812316715543</v>
      </c>
      <c r="K39" s="16">
        <f>1200/B39</f>
        <v>14.0762463343109</v>
      </c>
    </row>
    <row r="40" ht="20.05" customHeight="1">
      <c r="A40" t="s" s="13">
        <v>238</v>
      </c>
      <c r="B40" t="s" s="14">
        <v>239</v>
      </c>
      <c r="C40" t="s" s="15">
        <v>240</v>
      </c>
      <c r="D40" t="s" s="15">
        <v>241</v>
      </c>
      <c r="E40" t="s" s="15">
        <v>242</v>
      </c>
      <c r="F40" t="s" s="15">
        <v>1272</v>
      </c>
      <c r="G40" s="16">
        <v>881509900</v>
      </c>
      <c r="H40" s="16">
        <f>100/B40</f>
        <v>1.08790254760449</v>
      </c>
      <c r="I40" s="17"/>
      <c r="J40" s="17"/>
      <c r="K40" s="17"/>
    </row>
    <row r="41" ht="20.05" customHeight="1">
      <c r="A41" t="s" s="13">
        <v>244</v>
      </c>
      <c r="B41" t="s" s="14">
        <v>245</v>
      </c>
      <c r="C41" t="s" s="15">
        <v>246</v>
      </c>
      <c r="D41" t="s" s="15">
        <v>247</v>
      </c>
      <c r="E41" t="s" s="15">
        <v>248</v>
      </c>
      <c r="F41" t="s" s="15">
        <v>249</v>
      </c>
      <c r="G41" s="16">
        <v>867970200</v>
      </c>
      <c r="H41" s="16">
        <f>100/B41</f>
        <v>1.02532555137215</v>
      </c>
      <c r="I41" s="17"/>
      <c r="J41" s="17"/>
      <c r="K41" s="17"/>
    </row>
    <row r="42" ht="20.05" customHeight="1">
      <c r="A42" t="s" s="13">
        <v>250</v>
      </c>
      <c r="B42" t="s" s="14">
        <v>251</v>
      </c>
      <c r="C42" t="s" s="15">
        <v>252</v>
      </c>
      <c r="D42" t="s" s="15">
        <v>253</v>
      </c>
      <c r="E42" t="s" s="15">
        <v>254</v>
      </c>
      <c r="F42" t="s" s="15">
        <v>1273</v>
      </c>
      <c r="G42" s="16">
        <v>895260500</v>
      </c>
      <c r="H42" s="16">
        <f>100/B42</f>
        <v>1.02827763496144</v>
      </c>
      <c r="I42" s="16">
        <f>300/B42</f>
        <v>3.08483290488432</v>
      </c>
      <c r="J42" s="17"/>
      <c r="K42" s="17"/>
    </row>
    <row r="43" ht="20.05" customHeight="1">
      <c r="A43" t="s" s="13">
        <v>256</v>
      </c>
      <c r="B43" t="s" s="14">
        <v>257</v>
      </c>
      <c r="C43" t="s" s="15">
        <v>258</v>
      </c>
      <c r="D43" t="s" s="15">
        <v>259</v>
      </c>
      <c r="E43" t="s" s="15">
        <v>260</v>
      </c>
      <c r="F43" t="s" s="15">
        <v>1274</v>
      </c>
      <c r="G43" s="16">
        <v>772702000</v>
      </c>
      <c r="H43" s="16">
        <f>100/B43</f>
        <v>1.00816612545285</v>
      </c>
      <c r="I43" s="17"/>
      <c r="J43" s="17"/>
      <c r="K43" s="17"/>
    </row>
    <row r="44" ht="20.05" customHeight="1">
      <c r="A44" t="s" s="13">
        <v>262</v>
      </c>
      <c r="B44" t="s" s="14">
        <v>263</v>
      </c>
      <c r="C44" t="s" s="15">
        <v>264</v>
      </c>
      <c r="D44" t="s" s="15">
        <v>265</v>
      </c>
      <c r="E44" t="s" s="15">
        <v>266</v>
      </c>
      <c r="F44" t="s" s="15">
        <v>1275</v>
      </c>
      <c r="G44" s="16">
        <v>818513400</v>
      </c>
      <c r="H44" s="16">
        <f>100/B44</f>
        <v>0.983864629908153</v>
      </c>
      <c r="I44" s="17"/>
      <c r="J44" s="17"/>
      <c r="K44" s="17"/>
    </row>
    <row r="45" ht="20.05" customHeight="1">
      <c r="A45" t="s" s="13">
        <v>268</v>
      </c>
      <c r="B45" t="s" s="14">
        <v>269</v>
      </c>
      <c r="C45" t="s" s="15">
        <v>270</v>
      </c>
      <c r="D45" t="s" s="15">
        <v>271</v>
      </c>
      <c r="E45" t="s" s="15">
        <v>272</v>
      </c>
      <c r="F45" t="s" s="15">
        <v>1276</v>
      </c>
      <c r="G45" s="16">
        <v>831700900</v>
      </c>
      <c r="H45" s="16">
        <f>100/B45</f>
        <v>0.997605766113443</v>
      </c>
      <c r="I45" s="16">
        <f>300/B45</f>
        <v>2.99281729834033</v>
      </c>
      <c r="J45" s="16">
        <f>600/B45</f>
        <v>5.98563459668066</v>
      </c>
      <c r="K45" s="17"/>
    </row>
    <row r="46" ht="20.05" customHeight="1">
      <c r="A46" t="s" s="13">
        <v>274</v>
      </c>
      <c r="B46" t="s" s="14">
        <v>275</v>
      </c>
      <c r="C46" t="s" s="15">
        <v>276</v>
      </c>
      <c r="D46" t="s" s="15">
        <v>277</v>
      </c>
      <c r="E46" t="s" s="15">
        <v>278</v>
      </c>
      <c r="F46" t="s" s="15">
        <v>1277</v>
      </c>
      <c r="G46" s="16">
        <v>630654200</v>
      </c>
      <c r="H46" s="16">
        <f>100/B46</f>
        <v>0.945626477541371</v>
      </c>
      <c r="I46" s="17"/>
      <c r="J46" s="17"/>
      <c r="K46" s="17"/>
    </row>
    <row r="47" ht="20.05" customHeight="1">
      <c r="A47" t="s" s="13">
        <v>280</v>
      </c>
      <c r="B47" t="s" s="14">
        <v>281</v>
      </c>
      <c r="C47" t="s" s="15">
        <v>282</v>
      </c>
      <c r="D47" t="s" s="15">
        <v>283</v>
      </c>
      <c r="E47" t="s" s="15">
        <v>284</v>
      </c>
      <c r="F47" t="s" s="15">
        <v>1278</v>
      </c>
      <c r="G47" s="16">
        <v>678350400</v>
      </c>
      <c r="H47" s="16">
        <f>100/B47</f>
        <v>0.935891454111211</v>
      </c>
      <c r="I47" s="17"/>
      <c r="J47" s="17"/>
      <c r="K47" s="17"/>
    </row>
    <row r="48" ht="20.05" customHeight="1">
      <c r="A48" t="s" s="13">
        <v>286</v>
      </c>
      <c r="B48" t="s" s="14">
        <v>287</v>
      </c>
      <c r="C48" t="s" s="15">
        <v>288</v>
      </c>
      <c r="D48" t="s" s="15">
        <v>289</v>
      </c>
      <c r="E48" t="s" s="15">
        <v>290</v>
      </c>
      <c r="F48" t="s" s="15">
        <v>1279</v>
      </c>
      <c r="G48" s="16">
        <v>737674000</v>
      </c>
      <c r="H48" s="16">
        <f>100/B48</f>
        <v>0.894934685787268</v>
      </c>
      <c r="I48" s="16">
        <f>300/B48</f>
        <v>2.68480405736181</v>
      </c>
      <c r="J48" s="17"/>
      <c r="K48" s="17"/>
    </row>
    <row r="49" ht="20.05" customHeight="1">
      <c r="A49" t="s" s="13">
        <v>292</v>
      </c>
      <c r="B49" t="s" s="14">
        <v>293</v>
      </c>
      <c r="C49" t="s" s="15">
        <v>294</v>
      </c>
      <c r="D49" t="s" s="15">
        <v>295</v>
      </c>
      <c r="E49" t="s" s="15">
        <v>296</v>
      </c>
      <c r="F49" t="s" s="15">
        <v>1280</v>
      </c>
      <c r="G49" s="16">
        <v>676976900</v>
      </c>
      <c r="H49" s="16">
        <f>100/B49</f>
        <v>0.8795074990195469</v>
      </c>
      <c r="I49" s="17"/>
      <c r="J49" s="17"/>
      <c r="K49" s="17"/>
    </row>
    <row r="50" ht="20.05" customHeight="1">
      <c r="A50" t="s" s="13">
        <v>298</v>
      </c>
      <c r="B50" t="s" s="14">
        <v>299</v>
      </c>
      <c r="C50" t="s" s="15">
        <v>300</v>
      </c>
      <c r="D50" t="s" s="15">
        <v>301</v>
      </c>
      <c r="E50" t="s" s="15">
        <v>302</v>
      </c>
      <c r="F50" t="s" s="15">
        <v>1281</v>
      </c>
      <c r="G50" s="16">
        <v>1125003900</v>
      </c>
      <c r="H50" s="16">
        <f>100/B50</f>
        <v>0.866325911808022</v>
      </c>
      <c r="I50" s="17"/>
      <c r="J50" s="17"/>
      <c r="K50" s="17"/>
    </row>
    <row r="51" ht="20.05" customHeight="1">
      <c r="A51" t="s" s="13">
        <v>304</v>
      </c>
      <c r="B51" t="s" s="14">
        <v>305</v>
      </c>
      <c r="C51" t="s" s="15">
        <v>306</v>
      </c>
      <c r="D51" t="s" s="15">
        <v>307</v>
      </c>
      <c r="E51" t="s" s="15">
        <v>308</v>
      </c>
      <c r="F51" t="s" s="15">
        <v>309</v>
      </c>
      <c r="G51" s="16">
        <v>968620900</v>
      </c>
      <c r="H51" s="16">
        <f>100/B51</f>
        <v>0.884407888918369</v>
      </c>
      <c r="I51" s="16">
        <f>300/B51</f>
        <v>2.65322366675511</v>
      </c>
      <c r="J51" s="16">
        <f>600/B51</f>
        <v>5.30644733351021</v>
      </c>
      <c r="K51" s="16">
        <f>1200/B51</f>
        <v>10.6128946670204</v>
      </c>
    </row>
    <row r="52" ht="20.05" customHeight="1">
      <c r="A52" t="s" s="13">
        <v>310</v>
      </c>
      <c r="B52" t="s" s="14">
        <v>311</v>
      </c>
      <c r="C52" t="s" s="15">
        <v>312</v>
      </c>
      <c r="D52" t="s" s="15">
        <v>313</v>
      </c>
      <c r="E52" t="s" s="15">
        <v>314</v>
      </c>
      <c r="F52" t="s" s="15">
        <v>315</v>
      </c>
      <c r="G52" s="16">
        <v>981083900</v>
      </c>
      <c r="H52" s="16">
        <f>100/B52</f>
        <v>0.897907850464905</v>
      </c>
      <c r="I52" s="17"/>
      <c r="J52" s="17"/>
      <c r="K52" s="17"/>
    </row>
    <row r="53" ht="20.05" customHeight="1">
      <c r="A53" t="s" s="13">
        <v>316</v>
      </c>
      <c r="B53" t="s" s="14">
        <v>317</v>
      </c>
      <c r="C53" t="s" s="15">
        <v>318</v>
      </c>
      <c r="D53" t="s" s="15">
        <v>319</v>
      </c>
      <c r="E53" t="s" s="15">
        <v>320</v>
      </c>
      <c r="F53" t="s" s="15">
        <v>1282</v>
      </c>
      <c r="G53" s="16">
        <v>721880400</v>
      </c>
      <c r="H53" s="16">
        <f>100/B53</f>
        <v>0.889205058591544</v>
      </c>
      <c r="I53" s="17"/>
      <c r="J53" s="17"/>
      <c r="K53" s="17"/>
    </row>
    <row r="54" ht="20.05" customHeight="1">
      <c r="A54" t="s" s="13">
        <v>322</v>
      </c>
      <c r="B54" t="s" s="14">
        <v>323</v>
      </c>
      <c r="C54" t="s" s="15">
        <v>324</v>
      </c>
      <c r="D54" t="s" s="15">
        <v>325</v>
      </c>
      <c r="E54" t="s" s="15">
        <v>326</v>
      </c>
      <c r="F54" t="s" s="15">
        <v>327</v>
      </c>
      <c r="G54" s="16">
        <v>954619200</v>
      </c>
      <c r="H54" s="16">
        <f>100/B54</f>
        <v>0.87527352297593</v>
      </c>
      <c r="I54" s="16">
        <f>300/B54</f>
        <v>2.62582056892779</v>
      </c>
      <c r="J54" s="17"/>
      <c r="K54" s="17"/>
    </row>
    <row r="55" ht="20.05" customHeight="1">
      <c r="A55" t="s" s="13">
        <v>328</v>
      </c>
      <c r="B55" t="s" s="14">
        <v>329</v>
      </c>
      <c r="C55" t="s" s="15">
        <v>330</v>
      </c>
      <c r="D55" t="s" s="15">
        <v>331</v>
      </c>
      <c r="E55" t="s" s="15">
        <v>332</v>
      </c>
      <c r="F55" t="s" s="15">
        <v>1283</v>
      </c>
      <c r="G55" s="16">
        <v>922892000</v>
      </c>
      <c r="H55" s="16">
        <f>100/B55</f>
        <v>0.907523352254772</v>
      </c>
      <c r="I55" s="17"/>
      <c r="J55" s="17"/>
      <c r="K55" s="17"/>
    </row>
    <row r="56" ht="20.05" customHeight="1">
      <c r="A56" t="s" s="13">
        <v>334</v>
      </c>
      <c r="B56" t="s" s="14">
        <v>335</v>
      </c>
      <c r="C56" t="s" s="15">
        <v>336</v>
      </c>
      <c r="D56" t="s" s="15">
        <v>337</v>
      </c>
      <c r="E56" t="s" s="15">
        <v>338</v>
      </c>
      <c r="F56" t="s" s="15">
        <v>1284</v>
      </c>
      <c r="G56" s="16">
        <v>790891900</v>
      </c>
      <c r="H56" s="16">
        <f>100/B56</f>
        <v>0.901306919368371</v>
      </c>
      <c r="I56" s="17"/>
      <c r="J56" s="17"/>
      <c r="K56" s="17"/>
    </row>
    <row r="57" ht="20.05" customHeight="1">
      <c r="A57" t="s" s="13">
        <v>340</v>
      </c>
      <c r="B57" t="s" s="14">
        <v>341</v>
      </c>
      <c r="C57" t="s" s="15">
        <v>342</v>
      </c>
      <c r="D57" t="s" s="15">
        <v>343</v>
      </c>
      <c r="E57" t="s" s="15">
        <v>344</v>
      </c>
      <c r="F57" t="s" s="15">
        <v>1285</v>
      </c>
      <c r="G57" s="16">
        <v>1044071300</v>
      </c>
      <c r="H57" s="16">
        <f>100/B57</f>
        <v>0.890789223395881</v>
      </c>
      <c r="I57" s="16">
        <f>300/B57</f>
        <v>2.67236767018764</v>
      </c>
      <c r="J57" s="16">
        <f>600/B57</f>
        <v>5.34473534037528</v>
      </c>
      <c r="K57" s="17"/>
    </row>
    <row r="58" ht="20.05" customHeight="1">
      <c r="A58" t="s" s="13">
        <v>346</v>
      </c>
      <c r="B58" t="s" s="14">
        <v>347</v>
      </c>
      <c r="C58" t="s" s="15">
        <v>348</v>
      </c>
      <c r="D58" t="s" s="15">
        <v>344</v>
      </c>
      <c r="E58" t="s" s="15">
        <v>349</v>
      </c>
      <c r="F58" t="s" s="15">
        <v>1286</v>
      </c>
      <c r="G58" s="16">
        <v>961601700</v>
      </c>
      <c r="H58" s="16">
        <f>100/B58</f>
        <v>0.880591773169985</v>
      </c>
      <c r="I58" s="17"/>
      <c r="J58" s="17"/>
      <c r="K58" s="17"/>
    </row>
    <row r="59" ht="20.05" customHeight="1">
      <c r="A59" t="s" s="13">
        <v>351</v>
      </c>
      <c r="B59" t="s" s="14">
        <v>352</v>
      </c>
      <c r="C59" t="s" s="15">
        <v>353</v>
      </c>
      <c r="D59" t="s" s="15">
        <v>354</v>
      </c>
      <c r="E59" t="s" s="15">
        <v>355</v>
      </c>
      <c r="F59" t="s" s="15">
        <v>356</v>
      </c>
      <c r="G59" s="16">
        <v>909170200</v>
      </c>
      <c r="H59" s="16">
        <f>100/B59</f>
        <v>0.84631005936662</v>
      </c>
      <c r="I59" s="17"/>
      <c r="J59" s="17"/>
      <c r="K59" s="17"/>
    </row>
    <row r="60" ht="20.05" customHeight="1">
      <c r="A60" t="s" s="13">
        <v>357</v>
      </c>
      <c r="B60" t="s" s="14">
        <v>358</v>
      </c>
      <c r="C60" t="s" s="15">
        <v>359</v>
      </c>
      <c r="D60" t="s" s="15">
        <v>360</v>
      </c>
      <c r="E60" t="s" s="15">
        <v>352</v>
      </c>
      <c r="F60" t="s" s="15">
        <v>1287</v>
      </c>
      <c r="G60" s="16">
        <v>1184211500</v>
      </c>
      <c r="H60" s="16">
        <f>100/B60</f>
        <v>0.822639039530093</v>
      </c>
      <c r="I60" s="16">
        <f>300/B60</f>
        <v>2.46791711859028</v>
      </c>
      <c r="J60" s="17"/>
      <c r="K60" s="17"/>
    </row>
    <row r="61" ht="20.05" customHeight="1">
      <c r="A61" t="s" s="13">
        <v>362</v>
      </c>
      <c r="B61" t="s" s="14">
        <v>363</v>
      </c>
      <c r="C61" t="s" s="15">
        <v>364</v>
      </c>
      <c r="D61" t="s" s="15">
        <v>365</v>
      </c>
      <c r="E61" t="s" s="15">
        <v>366</v>
      </c>
      <c r="F61" t="s" s="15">
        <v>1288</v>
      </c>
      <c r="G61" s="16">
        <v>1025608400</v>
      </c>
      <c r="H61" s="16">
        <f>100/B61</f>
        <v>0.845665961945032</v>
      </c>
      <c r="I61" s="17"/>
      <c r="J61" s="17"/>
      <c r="K61" s="17"/>
    </row>
    <row r="62" ht="20.05" customHeight="1">
      <c r="A62" t="s" s="13">
        <v>368</v>
      </c>
      <c r="B62" t="s" s="14">
        <v>369</v>
      </c>
      <c r="C62" t="s" s="15">
        <v>114</v>
      </c>
      <c r="D62" t="s" s="15">
        <v>370</v>
      </c>
      <c r="E62" t="s" s="15">
        <v>371</v>
      </c>
      <c r="F62" t="s" s="15">
        <v>1289</v>
      </c>
      <c r="G62" s="16">
        <v>1330548800</v>
      </c>
      <c r="H62" s="16">
        <f>100/B62</f>
        <v>0.82767753683165</v>
      </c>
      <c r="I62" s="17"/>
      <c r="J62" s="17"/>
      <c r="K62" s="17"/>
    </row>
    <row r="63" ht="20.05" customHeight="1">
      <c r="A63" t="s" s="13">
        <v>373</v>
      </c>
      <c r="B63" t="s" s="14">
        <v>374</v>
      </c>
      <c r="C63" t="s" s="15">
        <v>375</v>
      </c>
      <c r="D63" t="s" s="15">
        <v>376</v>
      </c>
      <c r="E63" t="s" s="15">
        <v>377</v>
      </c>
      <c r="F63" t="s" s="15">
        <v>378</v>
      </c>
      <c r="G63" s="16">
        <v>1633318500</v>
      </c>
      <c r="H63" s="16">
        <f>100/B63</f>
        <v>0.842957114801242</v>
      </c>
      <c r="I63" s="16">
        <f>300/B63</f>
        <v>2.52887134440373</v>
      </c>
      <c r="J63" s="16">
        <f>600/B63</f>
        <v>5.05774268880745</v>
      </c>
      <c r="K63" s="16">
        <f>1200/B63</f>
        <v>10.1154853776149</v>
      </c>
    </row>
    <row r="64" ht="20.05" customHeight="1">
      <c r="A64" t="s" s="13">
        <v>379</v>
      </c>
      <c r="B64" t="s" s="14">
        <v>380</v>
      </c>
      <c r="C64" t="s" s="15">
        <v>381</v>
      </c>
      <c r="D64" t="s" s="15">
        <v>382</v>
      </c>
      <c r="E64" t="s" s="15">
        <v>383</v>
      </c>
      <c r="F64" t="s" s="15">
        <v>1290</v>
      </c>
      <c r="G64" s="16">
        <v>1334647300</v>
      </c>
      <c r="H64" s="16">
        <f>100/B64</f>
        <v>0.861549065219264</v>
      </c>
      <c r="I64" s="17"/>
      <c r="J64" s="17"/>
      <c r="K64" s="17"/>
    </row>
    <row r="65" ht="20.05" customHeight="1">
      <c r="A65" t="s" s="13">
        <v>385</v>
      </c>
      <c r="B65" t="s" s="14">
        <v>386</v>
      </c>
      <c r="C65" t="s" s="15">
        <v>387</v>
      </c>
      <c r="D65" t="s" s="15">
        <v>388</v>
      </c>
      <c r="E65" t="s" s="15">
        <v>389</v>
      </c>
      <c r="F65" t="s" s="15">
        <v>1195</v>
      </c>
      <c r="G65" s="16">
        <v>1089322900</v>
      </c>
      <c r="H65" s="16">
        <f>100/B65</f>
        <v>0.836680074548529</v>
      </c>
      <c r="I65" s="17"/>
      <c r="J65" s="17"/>
      <c r="K65" s="17"/>
    </row>
    <row r="66" ht="20.05" customHeight="1">
      <c r="A66" t="s" s="13">
        <v>391</v>
      </c>
      <c r="B66" t="s" s="14">
        <v>392</v>
      </c>
      <c r="C66" t="s" s="15">
        <v>393</v>
      </c>
      <c r="D66" t="s" s="15">
        <v>394</v>
      </c>
      <c r="E66" t="s" s="15">
        <v>395</v>
      </c>
      <c r="F66" t="s" s="15">
        <v>1196</v>
      </c>
      <c r="G66" s="16">
        <v>1176306400</v>
      </c>
      <c r="H66" s="16">
        <f>100/B66</f>
        <v>0.837170385194736</v>
      </c>
      <c r="I66" s="16">
        <f>300/B66</f>
        <v>2.51151115558421</v>
      </c>
      <c r="J66" s="17"/>
      <c r="K66" s="17"/>
    </row>
    <row r="67" ht="20.05" customHeight="1">
      <c r="A67" t="s" s="13">
        <v>397</v>
      </c>
      <c r="B67" t="s" s="14">
        <v>398</v>
      </c>
      <c r="C67" t="s" s="15">
        <v>399</v>
      </c>
      <c r="D67" t="s" s="15">
        <v>400</v>
      </c>
      <c r="E67" t="s" s="15">
        <v>401</v>
      </c>
      <c r="F67" t="s" s="15">
        <v>1291</v>
      </c>
      <c r="G67" s="16">
        <v>1306564800</v>
      </c>
      <c r="H67" s="16">
        <f>100/B67</f>
        <v>0.807558736856033</v>
      </c>
      <c r="I67" s="17"/>
      <c r="J67" s="17"/>
      <c r="K67" s="17"/>
    </row>
    <row r="68" ht="20.05" customHeight="1">
      <c r="A68" t="s" s="13">
        <v>403</v>
      </c>
      <c r="B68" t="s" s="14">
        <v>404</v>
      </c>
      <c r="C68" t="s" s="15">
        <v>399</v>
      </c>
      <c r="D68" t="s" s="15">
        <v>405</v>
      </c>
      <c r="E68" t="s" s="15">
        <v>406</v>
      </c>
      <c r="F68" t="s" s="15">
        <v>1292</v>
      </c>
      <c r="G68" s="16">
        <v>1287005000</v>
      </c>
      <c r="H68" s="16">
        <f>100/B68</f>
        <v>0.816193294552562</v>
      </c>
      <c r="I68" s="17"/>
      <c r="J68" s="17"/>
      <c r="K68" s="17"/>
    </row>
    <row r="69" ht="20.05" customHeight="1">
      <c r="A69" t="s" s="13">
        <v>408</v>
      </c>
      <c r="B69" t="s" s="14">
        <v>409</v>
      </c>
      <c r="C69" t="s" s="15">
        <v>410</v>
      </c>
      <c r="D69" t="s" s="15">
        <v>411</v>
      </c>
      <c r="E69" t="s" s="15">
        <v>412</v>
      </c>
      <c r="F69" t="s" s="15">
        <v>1199</v>
      </c>
      <c r="G69" s="16">
        <v>1784566400</v>
      </c>
      <c r="H69" s="16">
        <f>100/B69</f>
        <v>0.813272615592653</v>
      </c>
      <c r="I69" s="16">
        <f>300/B69</f>
        <v>2.43981784677796</v>
      </c>
      <c r="J69" s="16">
        <f>600/B69</f>
        <v>4.87963569355592</v>
      </c>
      <c r="K69" s="17"/>
    </row>
    <row r="70" ht="20.05" customHeight="1">
      <c r="A70" t="s" s="13">
        <v>414</v>
      </c>
      <c r="B70" t="s" s="14">
        <v>415</v>
      </c>
      <c r="C70" t="s" s="15">
        <v>416</v>
      </c>
      <c r="D70" t="s" s="15">
        <v>412</v>
      </c>
      <c r="E70" t="s" s="15">
        <v>417</v>
      </c>
      <c r="F70" t="s" s="15">
        <v>1293</v>
      </c>
      <c r="G70" s="16">
        <v>1183732800</v>
      </c>
      <c r="H70" s="16">
        <f>100/B70</f>
        <v>0.829324915751784</v>
      </c>
      <c r="I70" s="17"/>
      <c r="J70" s="17"/>
      <c r="K70" s="17"/>
    </row>
    <row r="71" ht="20.05" customHeight="1">
      <c r="A71" t="s" s="13">
        <v>419</v>
      </c>
      <c r="B71" t="s" s="14">
        <v>420</v>
      </c>
      <c r="C71" t="s" s="15">
        <v>421</v>
      </c>
      <c r="D71" t="s" s="15">
        <v>422</v>
      </c>
      <c r="E71" t="s" s="15">
        <v>423</v>
      </c>
      <c r="F71" t="s" s="15">
        <v>1294</v>
      </c>
      <c r="G71" s="16">
        <v>1073146800</v>
      </c>
      <c r="H71" s="16">
        <f>100/B71</f>
        <v>0.793524856217859</v>
      </c>
      <c r="I71" s="17"/>
      <c r="J71" s="17"/>
      <c r="K71" s="17"/>
    </row>
    <row r="72" ht="20.05" customHeight="1">
      <c r="A72" t="s" s="13">
        <v>425</v>
      </c>
      <c r="B72" t="s" s="14">
        <v>426</v>
      </c>
      <c r="C72" t="s" s="15">
        <v>427</v>
      </c>
      <c r="D72" t="s" s="15">
        <v>428</v>
      </c>
      <c r="E72" t="s" s="15">
        <v>429</v>
      </c>
      <c r="F72" t="s" s="15">
        <v>430</v>
      </c>
      <c r="G72" s="16">
        <v>1233910800</v>
      </c>
      <c r="H72" s="16">
        <f>100/B72</f>
        <v>0.798785832753641</v>
      </c>
      <c r="I72" s="16">
        <f>300/B72</f>
        <v>2.39635749826092</v>
      </c>
      <c r="J72" s="17"/>
      <c r="K72" s="17"/>
    </row>
    <row r="73" ht="20.05" customHeight="1">
      <c r="A73" t="s" s="13">
        <v>431</v>
      </c>
      <c r="B73" t="s" s="14">
        <v>432</v>
      </c>
      <c r="C73" t="s" s="15">
        <v>433</v>
      </c>
      <c r="D73" t="s" s="15">
        <v>434</v>
      </c>
      <c r="E73" t="s" s="15">
        <v>435</v>
      </c>
      <c r="F73" t="s" s="15">
        <v>1295</v>
      </c>
      <c r="G73" s="16">
        <v>1145244400</v>
      </c>
      <c r="H73" s="16">
        <f>100/B73</f>
        <v>0.782350179940541</v>
      </c>
      <c r="I73" s="17"/>
      <c r="J73" s="17"/>
      <c r="K73" s="17"/>
    </row>
    <row r="74" ht="20.05" customHeight="1">
      <c r="A74" t="s" s="13">
        <v>437</v>
      </c>
      <c r="B74" t="s" s="14">
        <v>438</v>
      </c>
      <c r="C74" t="s" s="15">
        <v>439</v>
      </c>
      <c r="D74" t="s" s="15">
        <v>440</v>
      </c>
      <c r="E74" t="s" s="15">
        <v>441</v>
      </c>
      <c r="F74" t="s" s="15">
        <v>1296</v>
      </c>
      <c r="G74" s="16">
        <v>1350777100</v>
      </c>
      <c r="H74" s="16">
        <f>100/B74</f>
        <v>0.777604940391682</v>
      </c>
      <c r="I74" s="17"/>
      <c r="J74" s="17"/>
      <c r="K74" s="17"/>
    </row>
    <row r="75" ht="20.05" customHeight="1">
      <c r="A75" t="s" s="13">
        <v>443</v>
      </c>
      <c r="B75" t="s" s="14">
        <v>444</v>
      </c>
      <c r="C75" t="s" s="15">
        <v>445</v>
      </c>
      <c r="D75" t="s" s="15">
        <v>446</v>
      </c>
      <c r="E75" t="s" s="15">
        <v>439</v>
      </c>
      <c r="F75" t="s" s="15">
        <v>1297</v>
      </c>
      <c r="G75" s="16">
        <v>1300327900</v>
      </c>
      <c r="H75" s="16">
        <f>100/B75</f>
        <v>0.768816749583169</v>
      </c>
      <c r="I75" s="16">
        <f>300/B75</f>
        <v>2.30645024874951</v>
      </c>
      <c r="J75" s="16">
        <f>600/B75</f>
        <v>4.61290049749901</v>
      </c>
      <c r="K75" s="16">
        <f>1200/B75</f>
        <v>9.22580099499802</v>
      </c>
    </row>
    <row r="76" ht="20.05" customHeight="1">
      <c r="A76" t="s" s="13">
        <v>448</v>
      </c>
      <c r="B76" t="s" s="14">
        <v>439</v>
      </c>
      <c r="C76" t="s" s="15">
        <v>449</v>
      </c>
      <c r="D76" t="s" s="15">
        <v>450</v>
      </c>
      <c r="E76" t="s" s="15">
        <v>451</v>
      </c>
      <c r="F76" t="s" s="15">
        <v>452</v>
      </c>
      <c r="G76" s="16">
        <v>1752747100</v>
      </c>
      <c r="H76" s="16">
        <f>100/B76</f>
        <v>0.760629795690045</v>
      </c>
      <c r="I76" s="17"/>
      <c r="J76" s="17"/>
      <c r="K76" s="17"/>
    </row>
    <row r="77" ht="20.05" customHeight="1">
      <c r="A77" t="s" s="13">
        <v>453</v>
      </c>
      <c r="B77" t="s" s="14">
        <v>454</v>
      </c>
      <c r="C77" t="s" s="15">
        <v>455</v>
      </c>
      <c r="D77" t="s" s="15">
        <v>456</v>
      </c>
      <c r="E77" t="s" s="15">
        <v>457</v>
      </c>
      <c r="F77" t="s" s="15">
        <v>1298</v>
      </c>
      <c r="G77" s="16">
        <v>2163829300</v>
      </c>
      <c r="H77" s="16">
        <f>100/B77</f>
        <v>0.785052617013329</v>
      </c>
      <c r="I77" s="17"/>
      <c r="J77" s="17"/>
      <c r="K77" s="17"/>
    </row>
    <row r="78" ht="20.05" customHeight="1">
      <c r="A78" t="s" s="13">
        <v>459</v>
      </c>
      <c r="B78" t="s" s="14">
        <v>460</v>
      </c>
      <c r="C78" t="s" s="15">
        <v>461</v>
      </c>
      <c r="D78" t="s" s="15">
        <v>462</v>
      </c>
      <c r="E78" t="s" s="15">
        <v>463</v>
      </c>
      <c r="F78" t="s" s="15">
        <v>1299</v>
      </c>
      <c r="G78" s="16">
        <v>1691301400</v>
      </c>
      <c r="H78" s="16">
        <f>100/B78</f>
        <v>0.784744565643883</v>
      </c>
      <c r="I78" s="16">
        <f>300/B78</f>
        <v>2.35423369693165</v>
      </c>
      <c r="J78" s="17"/>
      <c r="K78" s="17"/>
    </row>
    <row r="79" ht="20.05" customHeight="1">
      <c r="A79" t="s" s="13">
        <v>465</v>
      </c>
      <c r="B79" t="s" s="14">
        <v>466</v>
      </c>
      <c r="C79" t="s" s="15">
        <v>467</v>
      </c>
      <c r="D79" t="s" s="15">
        <v>468</v>
      </c>
      <c r="E79" t="s" s="15">
        <v>469</v>
      </c>
      <c r="F79" t="s" s="15">
        <v>470</v>
      </c>
      <c r="G79" s="16">
        <v>1420345400</v>
      </c>
      <c r="H79" s="16">
        <f>100/B79</f>
        <v>0.785299223662611</v>
      </c>
      <c r="I79" s="17"/>
      <c r="J79" s="17"/>
      <c r="K79" s="17"/>
    </row>
    <row r="80" ht="20.05" customHeight="1">
      <c r="A80" t="s" s="13">
        <v>471</v>
      </c>
      <c r="B80" t="s" s="14">
        <v>472</v>
      </c>
      <c r="C80" t="s" s="15">
        <v>473</v>
      </c>
      <c r="D80" t="s" s="15">
        <v>474</v>
      </c>
      <c r="E80" t="s" s="15">
        <v>475</v>
      </c>
      <c r="F80" t="s" s="15">
        <v>1300</v>
      </c>
      <c r="G80" s="16">
        <v>1363687900</v>
      </c>
      <c r="H80" s="16">
        <f>100/B80</f>
        <v>0.762543852085892</v>
      </c>
      <c r="I80" s="17"/>
      <c r="J80" s="17"/>
      <c r="K80" s="17"/>
    </row>
    <row r="81" ht="20.05" customHeight="1">
      <c r="A81" t="s" s="13">
        <v>477</v>
      </c>
      <c r="B81" t="s" s="14">
        <v>478</v>
      </c>
      <c r="C81" t="s" s="15">
        <v>479</v>
      </c>
      <c r="D81" t="s" s="15">
        <v>480</v>
      </c>
      <c r="E81" t="s" s="15">
        <v>481</v>
      </c>
      <c r="F81" t="s" s="15">
        <v>1301</v>
      </c>
      <c r="G81" s="16">
        <v>1443344100</v>
      </c>
      <c r="H81" s="16">
        <f>100/B81</f>
        <v>0.748839338339639</v>
      </c>
      <c r="I81" s="16">
        <f>300/B81</f>
        <v>2.24651801501892</v>
      </c>
      <c r="J81" s="16">
        <f>600/B81</f>
        <v>4.49303603003783</v>
      </c>
      <c r="K81" s="17"/>
    </row>
    <row r="82" ht="20.05" customHeight="1">
      <c r="A82" t="s" s="13">
        <v>483</v>
      </c>
      <c r="B82" t="s" s="14">
        <v>484</v>
      </c>
      <c r="C82" t="s" s="15">
        <v>485</v>
      </c>
      <c r="D82" t="s" s="15">
        <v>486</v>
      </c>
      <c r="E82" t="s" s="15">
        <v>487</v>
      </c>
      <c r="F82" t="s" s="15">
        <v>1302</v>
      </c>
      <c r="G82" s="16">
        <v>1502059900</v>
      </c>
      <c r="H82" s="16">
        <f>100/B82</f>
        <v>0.723484295156386</v>
      </c>
      <c r="I82" s="17"/>
      <c r="J82" s="17"/>
      <c r="K82" s="17"/>
    </row>
    <row r="83" ht="20.05" customHeight="1">
      <c r="A83" t="s" s="13">
        <v>489</v>
      </c>
      <c r="B83" t="s" s="14">
        <v>487</v>
      </c>
      <c r="C83" t="s" s="15">
        <v>490</v>
      </c>
      <c r="D83" t="s" s="15">
        <v>491</v>
      </c>
      <c r="E83" t="s" s="15">
        <v>492</v>
      </c>
      <c r="F83" t="s" s="15">
        <v>1303</v>
      </c>
      <c r="G83" s="16">
        <v>1212756800</v>
      </c>
      <c r="H83" s="16">
        <f>100/B83</f>
        <v>0.71159183598941</v>
      </c>
      <c r="I83" s="17"/>
      <c r="J83" s="17"/>
      <c r="K83" s="17"/>
    </row>
    <row r="84" ht="20.05" customHeight="1">
      <c r="A84" t="s" s="13">
        <v>494</v>
      </c>
      <c r="B84" t="s" s="14">
        <v>59</v>
      </c>
      <c r="C84" t="s" s="15">
        <v>495</v>
      </c>
      <c r="D84" t="s" s="15">
        <v>496</v>
      </c>
      <c r="E84" t="s" s="15">
        <v>497</v>
      </c>
      <c r="F84" t="s" s="15">
        <v>1304</v>
      </c>
      <c r="G84" s="16">
        <v>1330329900</v>
      </c>
      <c r="H84" s="16">
        <f>100/B84</f>
        <v>0.70298769771529</v>
      </c>
      <c r="I84" s="16">
        <f>300/B84</f>
        <v>2.10896309314587</v>
      </c>
      <c r="J84" s="17"/>
      <c r="K84" s="17"/>
    </row>
    <row r="85" ht="20.05" customHeight="1">
      <c r="A85" t="s" s="13">
        <v>499</v>
      </c>
      <c r="B85" t="s" s="14">
        <v>500</v>
      </c>
      <c r="C85" t="s" s="15">
        <v>501</v>
      </c>
      <c r="D85" t="s" s="15">
        <v>479</v>
      </c>
      <c r="E85" t="s" s="15">
        <v>502</v>
      </c>
      <c r="F85" t="s" s="15">
        <v>1305</v>
      </c>
      <c r="G85" s="16">
        <v>1494548900</v>
      </c>
      <c r="H85" s="16">
        <f>100/B85</f>
        <v>0.693721846426161</v>
      </c>
      <c r="I85" s="17"/>
      <c r="J85" s="17"/>
      <c r="K85" s="17"/>
    </row>
    <row r="86" ht="20.05" customHeight="1">
      <c r="A86" t="s" s="13">
        <v>504</v>
      </c>
      <c r="B86" t="s" s="14">
        <v>505</v>
      </c>
      <c r="C86" t="s" s="15">
        <v>506</v>
      </c>
      <c r="D86" t="s" s="15">
        <v>507</v>
      </c>
      <c r="E86" t="s" s="15">
        <v>508</v>
      </c>
      <c r="F86" t="s" s="15">
        <v>1306</v>
      </c>
      <c r="G86" s="16">
        <v>2918304400</v>
      </c>
      <c r="H86" s="16">
        <f>100/B86</f>
        <v>0.717669031654056</v>
      </c>
      <c r="I86" s="17"/>
      <c r="J86" s="17"/>
      <c r="K86" s="17"/>
    </row>
    <row r="87" ht="20.05" customHeight="1">
      <c r="A87" t="s" s="13">
        <v>510</v>
      </c>
      <c r="B87" t="s" s="14">
        <v>511</v>
      </c>
      <c r="C87" t="s" s="15">
        <v>512</v>
      </c>
      <c r="D87" t="s" s="15">
        <v>513</v>
      </c>
      <c r="E87" t="s" s="15">
        <v>514</v>
      </c>
      <c r="F87" t="s" s="15">
        <v>515</v>
      </c>
      <c r="G87" s="16">
        <v>1791289900</v>
      </c>
      <c r="H87" s="16">
        <f>100/B87</f>
        <v>0.70343273203622</v>
      </c>
      <c r="I87" s="16">
        <f>300/B87</f>
        <v>2.11029819610866</v>
      </c>
      <c r="J87" s="16">
        <f>600/B87</f>
        <v>4.22059639221732</v>
      </c>
      <c r="K87" s="16">
        <f>1200/B87</f>
        <v>8.441192784434641</v>
      </c>
    </row>
    <row r="88" ht="20.05" customHeight="1">
      <c r="A88" t="s" s="13">
        <v>516</v>
      </c>
      <c r="B88" t="s" s="14">
        <v>517</v>
      </c>
      <c r="C88" t="s" s="15">
        <v>518</v>
      </c>
      <c r="D88" t="s" s="15">
        <v>519</v>
      </c>
      <c r="E88" t="s" s="15">
        <v>520</v>
      </c>
      <c r="F88" t="s" s="15">
        <v>1307</v>
      </c>
      <c r="G88" s="16">
        <v>2508178000</v>
      </c>
      <c r="H88" s="16">
        <f>100/B88</f>
        <v>0.673763652792934</v>
      </c>
      <c r="I88" s="17"/>
      <c r="J88" s="17"/>
      <c r="K88" s="17"/>
    </row>
    <row r="89" ht="20.05" customHeight="1">
      <c r="A89" t="s" s="13">
        <v>522</v>
      </c>
      <c r="B89" t="s" s="14">
        <v>523</v>
      </c>
      <c r="C89" t="s" s="15">
        <v>524</v>
      </c>
      <c r="D89" t="s" s="15">
        <v>525</v>
      </c>
      <c r="E89" t="s" s="15">
        <v>526</v>
      </c>
      <c r="F89" t="s" s="15">
        <v>1308</v>
      </c>
      <c r="G89" s="16">
        <v>3502885400</v>
      </c>
      <c r="H89" s="16">
        <f>100/B89</f>
        <v>0.649857010337373</v>
      </c>
      <c r="I89" s="17"/>
      <c r="J89" s="17"/>
      <c r="K89" s="17"/>
    </row>
    <row r="90" ht="20.05" customHeight="1">
      <c r="A90" t="s" s="13">
        <v>528</v>
      </c>
      <c r="B90" t="s" s="14">
        <v>529</v>
      </c>
      <c r="C90" t="s" s="15">
        <v>530</v>
      </c>
      <c r="D90" t="s" s="15">
        <v>531</v>
      </c>
      <c r="E90" t="s" s="15">
        <v>532</v>
      </c>
      <c r="F90" t="s" s="15">
        <v>1309</v>
      </c>
      <c r="G90" s="16">
        <v>3988676200</v>
      </c>
      <c r="H90" s="16">
        <f>100/B90</f>
        <v>0.662822319308753</v>
      </c>
      <c r="I90" s="16">
        <f>300/B90</f>
        <v>1.98846695792626</v>
      </c>
      <c r="J90" s="17"/>
      <c r="K90" s="17"/>
    </row>
    <row r="91" ht="20.05" customHeight="1">
      <c r="A91" t="s" s="13">
        <v>534</v>
      </c>
      <c r="B91" t="s" s="14">
        <v>535</v>
      </c>
      <c r="C91" t="s" s="15">
        <v>536</v>
      </c>
      <c r="D91" t="s" s="15">
        <v>537</v>
      </c>
      <c r="E91" t="s" s="15">
        <v>538</v>
      </c>
      <c r="F91" t="s" s="15">
        <v>1310</v>
      </c>
      <c r="G91" s="16">
        <v>6195918600</v>
      </c>
      <c r="H91" s="16">
        <f>100/B91</f>
        <v>0.688800143419211</v>
      </c>
      <c r="I91" s="17"/>
      <c r="J91" s="17"/>
      <c r="K91" s="17"/>
    </row>
    <row r="92" ht="20.05" customHeight="1">
      <c r="A92" t="s" s="13">
        <v>540</v>
      </c>
      <c r="B92" t="s" s="14">
        <v>541</v>
      </c>
      <c r="C92" t="s" s="15">
        <v>542</v>
      </c>
      <c r="D92" t="s" s="15">
        <v>543</v>
      </c>
      <c r="E92" t="s" s="15">
        <v>544</v>
      </c>
      <c r="F92" t="s" s="15">
        <v>1311</v>
      </c>
      <c r="G92" s="16">
        <v>2967009200</v>
      </c>
      <c r="H92" s="16">
        <f>100/B92</f>
        <v>0.678196012442103</v>
      </c>
      <c r="I92" s="17"/>
      <c r="J92" s="17"/>
      <c r="K92" s="17"/>
    </row>
    <row r="93" ht="20.05" customHeight="1">
      <c r="A93" t="s" s="13">
        <v>546</v>
      </c>
      <c r="B93" t="s" s="14">
        <v>547</v>
      </c>
      <c r="C93" t="s" s="15">
        <v>548</v>
      </c>
      <c r="D93" t="s" s="15">
        <v>549</v>
      </c>
      <c r="E93" t="s" s="15">
        <v>550</v>
      </c>
      <c r="F93" t="s" s="15">
        <v>1220</v>
      </c>
      <c r="G93" s="16">
        <v>3850069600</v>
      </c>
      <c r="H93" s="16">
        <f>100/B93</f>
        <v>0.655307968991823</v>
      </c>
      <c r="I93" s="16">
        <f>300/B93</f>
        <v>1.96592390697547</v>
      </c>
      <c r="J93" s="16">
        <f>600/B93</f>
        <v>3.93184781395094</v>
      </c>
      <c r="K93" s="17"/>
    </row>
    <row r="94" ht="20.05" customHeight="1">
      <c r="A94" t="s" s="13">
        <v>552</v>
      </c>
      <c r="B94" t="s" s="14">
        <v>553</v>
      </c>
      <c r="C94" t="s" s="15">
        <v>554</v>
      </c>
      <c r="D94" t="s" s="15">
        <v>555</v>
      </c>
      <c r="E94" t="s" s="15">
        <v>549</v>
      </c>
      <c r="F94" t="s" s="15">
        <v>1221</v>
      </c>
      <c r="G94" s="16">
        <v>5472709900</v>
      </c>
      <c r="H94" s="16">
        <f>100/B94</f>
        <v>0.652358304954714</v>
      </c>
      <c r="I94" s="17"/>
      <c r="J94" s="17"/>
      <c r="K94" s="17"/>
    </row>
    <row r="95" ht="20.05" customHeight="1">
      <c r="A95" t="s" s="13">
        <v>557</v>
      </c>
      <c r="B95" t="s" s="14">
        <v>558</v>
      </c>
      <c r="C95" t="s" s="15">
        <v>559</v>
      </c>
      <c r="D95" t="s" s="15">
        <v>560</v>
      </c>
      <c r="E95" t="s" s="15">
        <v>561</v>
      </c>
      <c r="F95" t="s" s="15">
        <v>1312</v>
      </c>
      <c r="G95" s="16">
        <v>3293787500</v>
      </c>
      <c r="H95" s="16">
        <f>100/B95</f>
        <v>0.674809357246651</v>
      </c>
      <c r="I95" s="17"/>
      <c r="J95" s="17"/>
      <c r="K95" s="17"/>
    </row>
    <row r="96" ht="20.05" customHeight="1">
      <c r="A96" t="s" s="13">
        <v>563</v>
      </c>
      <c r="B96" t="s" s="14">
        <v>564</v>
      </c>
      <c r="C96" t="s" s="15">
        <v>565</v>
      </c>
      <c r="D96" t="s" s="15">
        <v>566</v>
      </c>
      <c r="E96" t="s" s="15">
        <v>567</v>
      </c>
      <c r="F96" t="s" s="15">
        <v>1313</v>
      </c>
      <c r="G96" s="16">
        <v>6106834300</v>
      </c>
      <c r="H96" s="16">
        <f>100/B96</f>
        <v>0.682454109618877</v>
      </c>
      <c r="I96" s="16">
        <f>300/B96</f>
        <v>2.04736232885663</v>
      </c>
      <c r="J96" s="17"/>
      <c r="K96" s="17"/>
    </row>
    <row r="97" ht="20.05" customHeight="1">
      <c r="A97" t="s" s="13">
        <v>569</v>
      </c>
      <c r="B97" t="s" s="14">
        <v>570</v>
      </c>
      <c r="C97" t="s" s="15">
        <v>571</v>
      </c>
      <c r="D97" t="s" s="15">
        <v>572</v>
      </c>
      <c r="E97" t="s" s="15">
        <v>573</v>
      </c>
      <c r="F97" t="s" s="15">
        <v>1314</v>
      </c>
      <c r="G97" s="16">
        <v>4151028600</v>
      </c>
      <c r="H97" s="16">
        <f>100/B97</f>
        <v>0.724952867551793</v>
      </c>
      <c r="I97" s="17"/>
      <c r="J97" s="17"/>
      <c r="K97" s="17"/>
    </row>
    <row r="98" ht="20.05" customHeight="1">
      <c r="A98" t="s" s="13">
        <v>575</v>
      </c>
      <c r="B98" t="s" s="14">
        <v>576</v>
      </c>
      <c r="C98" t="s" s="15">
        <v>577</v>
      </c>
      <c r="D98" t="s" s="15">
        <v>578</v>
      </c>
      <c r="E98" t="s" s="15">
        <v>579</v>
      </c>
      <c r="F98" t="s" s="15">
        <v>1315</v>
      </c>
      <c r="G98" s="16">
        <v>5462121800</v>
      </c>
      <c r="H98" s="16">
        <f>100/B98</f>
        <v>0.751089084806137</v>
      </c>
      <c r="I98" s="17"/>
      <c r="J98" s="17"/>
      <c r="K98" s="17"/>
    </row>
    <row r="99" ht="20.05" customHeight="1">
      <c r="A99" t="s" s="13">
        <v>581</v>
      </c>
      <c r="B99" t="s" s="14">
        <v>582</v>
      </c>
      <c r="C99" t="s" s="15">
        <v>583</v>
      </c>
      <c r="D99" t="s" s="15">
        <v>584</v>
      </c>
      <c r="E99" t="s" s="15">
        <v>585</v>
      </c>
      <c r="F99" t="s" s="15">
        <v>1316</v>
      </c>
      <c r="G99" s="16">
        <v>4014652600</v>
      </c>
      <c r="H99" s="16">
        <f>100/B99</f>
        <v>0.748446966930267</v>
      </c>
      <c r="I99" s="16">
        <f>300/B99</f>
        <v>2.2453409007908</v>
      </c>
      <c r="J99" s="16">
        <f>600/B99</f>
        <v>4.4906818015816</v>
      </c>
      <c r="K99" s="16">
        <f>1200/B99</f>
        <v>8.98136360316321</v>
      </c>
    </row>
    <row r="100" ht="20.05" customHeight="1">
      <c r="A100" t="s" s="13">
        <v>587</v>
      </c>
      <c r="B100" t="s" s="14">
        <v>588</v>
      </c>
      <c r="C100" t="s" s="15">
        <v>589</v>
      </c>
      <c r="D100" t="s" s="15">
        <v>590</v>
      </c>
      <c r="E100" t="s" s="15">
        <v>591</v>
      </c>
      <c r="F100" t="s" s="15">
        <v>1227</v>
      </c>
      <c r="G100" s="16">
        <v>3646997000</v>
      </c>
      <c r="H100" s="16">
        <f>100/B100</f>
        <v>0.722647755360321</v>
      </c>
      <c r="I100" s="17"/>
      <c r="J100" s="17"/>
      <c r="K100" s="17"/>
    </row>
    <row r="101" ht="20.05" customHeight="1">
      <c r="A101" t="s" s="13">
        <v>593</v>
      </c>
      <c r="B101" t="s" s="14">
        <v>594</v>
      </c>
      <c r="C101" t="s" s="15">
        <v>595</v>
      </c>
      <c r="D101" t="s" s="15">
        <v>596</v>
      </c>
      <c r="E101" t="s" s="15">
        <v>597</v>
      </c>
      <c r="F101" t="s" s="15">
        <v>1317</v>
      </c>
      <c r="G101" s="16">
        <v>5408930000</v>
      </c>
      <c r="H101" s="16">
        <f>100/B101</f>
        <v>0.715154105483028</v>
      </c>
      <c r="I101" s="17"/>
      <c r="J101" s="17"/>
      <c r="K101" s="17"/>
    </row>
    <row r="102" ht="20.05" customHeight="1">
      <c r="A102" t="s" s="13">
        <v>599</v>
      </c>
      <c r="B102" t="s" s="14">
        <v>600</v>
      </c>
      <c r="C102" t="s" s="15">
        <v>601</v>
      </c>
      <c r="D102" t="s" s="15">
        <v>602</v>
      </c>
      <c r="E102" t="s" s="15">
        <v>603</v>
      </c>
      <c r="F102" t="s" s="15">
        <v>1318</v>
      </c>
      <c r="G102" s="16">
        <v>7156206800</v>
      </c>
      <c r="H102" s="16">
        <f>100/B102</f>
        <v>0.790388890066129</v>
      </c>
      <c r="I102" s="16">
        <f>300/B102</f>
        <v>2.37116667019839</v>
      </c>
      <c r="J102" s="17"/>
      <c r="K102" s="17"/>
    </row>
    <row r="103" ht="20.05" customHeight="1">
      <c r="A103" t="s" s="13">
        <v>605</v>
      </c>
      <c r="B103" t="s" s="14">
        <v>606</v>
      </c>
      <c r="C103" t="s" s="15">
        <v>607</v>
      </c>
      <c r="D103" t="s" s="15">
        <v>450</v>
      </c>
      <c r="E103" t="s" s="15">
        <v>608</v>
      </c>
      <c r="F103" t="s" s="15">
        <v>1319</v>
      </c>
      <c r="G103" s="16">
        <v>4344355500</v>
      </c>
      <c r="H103" s="16">
        <f>100/B103</f>
        <v>0.786658257080123</v>
      </c>
      <c r="I103" s="17"/>
      <c r="J103" s="17"/>
      <c r="K103" s="17"/>
    </row>
    <row r="104" ht="20.05" customHeight="1">
      <c r="A104" t="s" s="13">
        <v>610</v>
      </c>
      <c r="B104" t="s" s="14">
        <v>611</v>
      </c>
      <c r="C104" t="s" s="15">
        <v>612</v>
      </c>
      <c r="D104" t="s" s="15">
        <v>613</v>
      </c>
      <c r="E104" t="s" s="15">
        <v>614</v>
      </c>
      <c r="F104" t="s" s="15">
        <v>1320</v>
      </c>
      <c r="G104" s="16">
        <v>8105188900</v>
      </c>
      <c r="H104" s="16">
        <f>100/B104</f>
        <v>0.769053301307801</v>
      </c>
      <c r="I104" s="17"/>
      <c r="J104" s="17"/>
      <c r="K104" s="17"/>
    </row>
    <row r="105" ht="20.05" customHeight="1">
      <c r="A105" t="s" s="13">
        <v>616</v>
      </c>
      <c r="B105" t="s" s="14">
        <v>617</v>
      </c>
      <c r="C105" t="s" s="15">
        <v>86</v>
      </c>
      <c r="D105" t="s" s="15">
        <v>618</v>
      </c>
      <c r="E105" t="s" s="15">
        <v>619</v>
      </c>
      <c r="F105" t="s" s="15">
        <v>1321</v>
      </c>
      <c r="G105" s="16">
        <v>11882352200</v>
      </c>
      <c r="H105" s="16">
        <f>100/B105</f>
        <v>0.867528434133645</v>
      </c>
      <c r="I105" s="16">
        <f>300/B105</f>
        <v>2.60258530240094</v>
      </c>
      <c r="J105" s="16">
        <f>600/B105</f>
        <v>5.20517060480187</v>
      </c>
      <c r="K105" s="17"/>
    </row>
    <row r="106" ht="20.05" customHeight="1">
      <c r="A106" t="s" s="13">
        <v>621</v>
      </c>
      <c r="B106" t="s" s="14">
        <v>622</v>
      </c>
      <c r="C106" t="s" s="15">
        <v>623</v>
      </c>
      <c r="D106" t="s" s="15">
        <v>624</v>
      </c>
      <c r="E106" t="s" s="15">
        <v>625</v>
      </c>
      <c r="F106" t="s" s="15">
        <v>1322</v>
      </c>
      <c r="G106" s="16">
        <v>8762237000</v>
      </c>
      <c r="H106" s="16">
        <f>100/B106</f>
        <v>1.03327134772961</v>
      </c>
      <c r="I106" s="17"/>
      <c r="J106" s="17"/>
      <c r="K106" s="17"/>
    </row>
    <row r="107" ht="20.05" customHeight="1">
      <c r="A107" t="s" s="13">
        <v>627</v>
      </c>
      <c r="B107" t="s" s="14">
        <v>628</v>
      </c>
      <c r="C107" t="s" s="15">
        <v>629</v>
      </c>
      <c r="D107" t="s" s="15">
        <v>630</v>
      </c>
      <c r="E107" t="s" s="15">
        <v>631</v>
      </c>
      <c r="F107" t="s" s="15">
        <v>1323</v>
      </c>
      <c r="G107" s="16">
        <v>6919927700</v>
      </c>
      <c r="H107" s="16">
        <f>100/B107</f>
        <v>1.14272651942117</v>
      </c>
      <c r="I107" s="17"/>
      <c r="J107" s="17"/>
      <c r="K107" s="17"/>
    </row>
    <row r="108" ht="20.05" customHeight="1">
      <c r="A108" t="s" s="13">
        <v>633</v>
      </c>
      <c r="B108" t="s" s="14">
        <v>634</v>
      </c>
      <c r="C108" t="s" s="15">
        <v>635</v>
      </c>
      <c r="D108" t="s" s="15">
        <v>636</v>
      </c>
      <c r="E108" t="s" s="15">
        <v>637</v>
      </c>
      <c r="F108" t="s" s="15">
        <v>1235</v>
      </c>
      <c r="G108" s="16">
        <v>6872039400</v>
      </c>
      <c r="H108" s="16">
        <f>100/B108</f>
        <v>1.10570541561908</v>
      </c>
      <c r="I108" s="16">
        <f>300/B108</f>
        <v>3.31711624685723</v>
      </c>
      <c r="J108" s="17"/>
      <c r="K108" s="17"/>
    </row>
    <row r="109" ht="20.05" customHeight="1">
      <c r="A109" t="s" s="13">
        <v>639</v>
      </c>
      <c r="B109" t="s" s="14">
        <v>640</v>
      </c>
      <c r="C109" t="s" s="15">
        <v>641</v>
      </c>
      <c r="D109" t="s" s="15">
        <v>642</v>
      </c>
      <c r="E109" t="s" s="15">
        <v>643</v>
      </c>
      <c r="F109" t="s" s="15">
        <v>1324</v>
      </c>
      <c r="G109" s="16">
        <v>7275092500</v>
      </c>
      <c r="H109" s="16">
        <f>100/B109</f>
        <v>1.22594090964815</v>
      </c>
      <c r="I109" s="17"/>
      <c r="J109" s="17"/>
      <c r="K109" s="17"/>
    </row>
    <row r="110" ht="20.05" customHeight="1">
      <c r="A110" t="s" s="13">
        <v>645</v>
      </c>
      <c r="B110" t="s" s="14">
        <v>646</v>
      </c>
      <c r="C110" t="s" s="15">
        <v>647</v>
      </c>
      <c r="D110" t="s" s="15">
        <v>648</v>
      </c>
      <c r="E110" t="s" s="15">
        <v>649</v>
      </c>
      <c r="F110" t="s" s="15">
        <v>1325</v>
      </c>
      <c r="G110" s="16">
        <v>8813959700</v>
      </c>
      <c r="H110" s="16">
        <f>100/B110</f>
        <v>1.37893000740196</v>
      </c>
      <c r="I110" s="17"/>
      <c r="J110" s="17"/>
      <c r="K110" s="17"/>
    </row>
    <row r="111" ht="20.05" customHeight="1">
      <c r="A111" t="s" s="13">
        <v>651</v>
      </c>
      <c r="B111" t="s" s="14">
        <v>652</v>
      </c>
      <c r="C111" t="s" s="15">
        <v>653</v>
      </c>
      <c r="D111" t="s" s="15">
        <v>654</v>
      </c>
      <c r="E111" t="s" s="15">
        <v>655</v>
      </c>
      <c r="F111" t="s" s="15">
        <v>1326</v>
      </c>
      <c r="G111" s="16">
        <v>6023006600</v>
      </c>
      <c r="H111" s="16">
        <f>100/B111</f>
        <v>1.27339871734877</v>
      </c>
      <c r="I111" s="16">
        <f>300/B111</f>
        <v>3.8201961520463</v>
      </c>
      <c r="J111" s="16">
        <f>600/B111</f>
        <v>7.64039230409261</v>
      </c>
      <c r="K111" s="16">
        <f>1200/B111</f>
        <v>15.2807846081852</v>
      </c>
    </row>
    <row r="112" ht="20.05" customHeight="1">
      <c r="A112" t="s" s="13">
        <v>657</v>
      </c>
      <c r="B112" t="s" s="14">
        <v>658</v>
      </c>
      <c r="C112" t="s" s="15">
        <v>659</v>
      </c>
      <c r="D112" t="s" s="15">
        <v>660</v>
      </c>
      <c r="E112" t="s" s="15">
        <v>661</v>
      </c>
      <c r="F112" t="s" s="15">
        <v>662</v>
      </c>
      <c r="G112" s="16">
        <v>5195735600</v>
      </c>
      <c r="H112" s="16">
        <f>100/B112</f>
        <v>1.14364132791305</v>
      </c>
      <c r="I112" s="17"/>
      <c r="J112" s="17"/>
      <c r="K112" s="17"/>
    </row>
    <row r="113" ht="20.05" customHeight="1">
      <c r="A113" t="s" s="13">
        <v>663</v>
      </c>
      <c r="B113" t="s" s="14">
        <v>664</v>
      </c>
      <c r="C113" t="s" s="15">
        <v>665</v>
      </c>
      <c r="D113" t="s" s="15">
        <v>215</v>
      </c>
      <c r="E113" t="s" s="15">
        <v>666</v>
      </c>
      <c r="F113" t="s" s="15">
        <v>1327</v>
      </c>
      <c r="G113" s="16">
        <v>5054855000</v>
      </c>
      <c r="H113" s="16">
        <f>100/B113</f>
        <v>1.06757768906966</v>
      </c>
      <c r="I113" s="17"/>
      <c r="J113" s="17"/>
      <c r="K113" s="17"/>
    </row>
    <row r="114" ht="20.05" customHeight="1">
      <c r="A114" t="s" s="13">
        <v>668</v>
      </c>
      <c r="B114" t="s" s="14">
        <v>669</v>
      </c>
      <c r="C114" t="s" s="15">
        <v>670</v>
      </c>
      <c r="D114" t="s" s="15">
        <v>671</v>
      </c>
      <c r="E114" t="s" s="15">
        <v>672</v>
      </c>
      <c r="F114" t="s" s="15">
        <v>1328</v>
      </c>
      <c r="G114" s="16">
        <v>4295844600</v>
      </c>
      <c r="H114" s="16">
        <f>100/B114</f>
        <v>1.08295434624017</v>
      </c>
      <c r="I114" s="16">
        <f>300/B114</f>
        <v>3.24886303872051</v>
      </c>
      <c r="J114" s="17"/>
      <c r="K114" s="17"/>
    </row>
    <row r="115" ht="20.05" customHeight="1">
      <c r="A115" t="s" s="13">
        <v>674</v>
      </c>
      <c r="B115" t="s" s="14">
        <v>675</v>
      </c>
      <c r="C115" t="s" s="15">
        <v>676</v>
      </c>
      <c r="D115" t="s" s="15">
        <v>677</v>
      </c>
      <c r="E115" t="s" s="15">
        <v>678</v>
      </c>
      <c r="F115" t="s" s="15">
        <v>1329</v>
      </c>
      <c r="G115" s="16">
        <v>3957574800</v>
      </c>
      <c r="H115" s="16">
        <f>100/B115</f>
        <v>1.00150227344021</v>
      </c>
      <c r="I115" s="17"/>
      <c r="J115" s="17"/>
      <c r="K115" s="17"/>
    </row>
    <row r="116" ht="20.05" customHeight="1">
      <c r="A116" t="s" s="13">
        <v>680</v>
      </c>
      <c r="B116" t="s" s="14">
        <v>681</v>
      </c>
      <c r="C116" t="s" s="15">
        <v>313</v>
      </c>
      <c r="D116" t="s" s="15">
        <v>682</v>
      </c>
      <c r="E116" t="s" s="15">
        <v>683</v>
      </c>
      <c r="F116" t="s" s="15">
        <v>1330</v>
      </c>
      <c r="G116" s="16">
        <v>3777956700</v>
      </c>
      <c r="H116" s="16">
        <f>100/B116</f>
        <v>0.98087300581284</v>
      </c>
      <c r="I116" s="17"/>
      <c r="J116" s="17"/>
      <c r="K116" s="17"/>
    </row>
    <row r="117" ht="20.05" customHeight="1">
      <c r="A117" t="s" s="13">
        <v>685</v>
      </c>
      <c r="B117" t="s" s="14">
        <v>686</v>
      </c>
      <c r="C117" t="s" s="15">
        <v>687</v>
      </c>
      <c r="D117" t="s" s="15">
        <v>688</v>
      </c>
      <c r="E117" t="s" s="15">
        <v>689</v>
      </c>
      <c r="F117" t="s" s="15">
        <v>1331</v>
      </c>
      <c r="G117" s="16">
        <v>4481700800</v>
      </c>
      <c r="H117" s="16">
        <f>100/B117</f>
        <v>0.970873786407767</v>
      </c>
      <c r="I117" s="16">
        <f>300/B117</f>
        <v>2.9126213592233</v>
      </c>
      <c r="J117" s="16">
        <f>600/B117</f>
        <v>5.8252427184466</v>
      </c>
      <c r="K117" s="17"/>
    </row>
    <row r="118" ht="20.05" customHeight="1">
      <c r="A118" t="s" s="13">
        <v>691</v>
      </c>
      <c r="B118" t="s" s="14">
        <v>692</v>
      </c>
      <c r="C118" t="s" s="15">
        <v>287</v>
      </c>
      <c r="D118" t="s" s="15">
        <v>693</v>
      </c>
      <c r="E118" t="s" s="15">
        <v>694</v>
      </c>
      <c r="F118" t="s" s="15">
        <v>1332</v>
      </c>
      <c r="G118" s="16">
        <v>3430866200</v>
      </c>
      <c r="H118" s="16">
        <f>100/B118</f>
        <v>0.9603380666572</v>
      </c>
      <c r="I118" s="17"/>
      <c r="J118" s="17"/>
      <c r="K118" s="17"/>
    </row>
    <row r="119" ht="20.05" customHeight="1">
      <c r="A119" t="s" s="13">
        <v>696</v>
      </c>
      <c r="B119" t="s" s="14">
        <v>697</v>
      </c>
      <c r="C119" t="s" s="15">
        <v>698</v>
      </c>
      <c r="D119" t="s" s="15">
        <v>699</v>
      </c>
      <c r="E119" t="s" s="15">
        <v>700</v>
      </c>
      <c r="F119" t="s" s="15">
        <v>1333</v>
      </c>
      <c r="G119" s="16">
        <v>2883885800</v>
      </c>
      <c r="H119" s="16">
        <f>100/B119</f>
        <v>0.901550683403366</v>
      </c>
      <c r="I119" s="17"/>
      <c r="J119" s="17"/>
      <c r="K119" s="17"/>
    </row>
    <row r="120" ht="20.05" customHeight="1">
      <c r="A120" t="s" s="13">
        <v>702</v>
      </c>
      <c r="B120" t="s" s="14">
        <v>703</v>
      </c>
      <c r="C120" t="s" s="15">
        <v>704</v>
      </c>
      <c r="D120" t="s" s="15">
        <v>170</v>
      </c>
      <c r="E120" t="s" s="15">
        <v>705</v>
      </c>
      <c r="F120" t="s" s="15">
        <v>1334</v>
      </c>
      <c r="G120" s="16">
        <v>3706842300</v>
      </c>
      <c r="H120" s="16">
        <f>100/B120</f>
        <v>0.889917213938314</v>
      </c>
      <c r="I120" s="16">
        <f>300/B120</f>
        <v>2.66975164181494</v>
      </c>
      <c r="J120" s="17"/>
      <c r="K120" s="17"/>
    </row>
    <row r="121" ht="20.05" customHeight="1">
      <c r="A121" t="s" s="13">
        <v>707</v>
      </c>
      <c r="B121" t="s" s="14">
        <v>708</v>
      </c>
      <c r="C121" t="s" s="15">
        <v>709</v>
      </c>
      <c r="D121" t="s" s="15">
        <v>710</v>
      </c>
      <c r="E121" t="s" s="15">
        <v>711</v>
      </c>
      <c r="F121" t="s" s="15">
        <v>1335</v>
      </c>
      <c r="G121" s="16">
        <v>4451912400</v>
      </c>
      <c r="H121" s="16">
        <f>100/B121</f>
        <v>0.924641684241485</v>
      </c>
      <c r="I121" s="17"/>
      <c r="J121" s="17"/>
      <c r="K121" s="17"/>
    </row>
    <row r="122" ht="20.05" customHeight="1">
      <c r="A122" t="s" s="13">
        <v>713</v>
      </c>
      <c r="B122" t="s" s="14">
        <v>714</v>
      </c>
      <c r="C122" t="s" s="15">
        <v>715</v>
      </c>
      <c r="D122" t="s" s="15">
        <v>716</v>
      </c>
      <c r="E122" t="s" s="15">
        <v>717</v>
      </c>
      <c r="F122" t="s" s="15">
        <v>1336</v>
      </c>
      <c r="G122" s="16">
        <v>3899688500</v>
      </c>
      <c r="H122" s="16">
        <f>100/B122</f>
        <v>0.899280599800736</v>
      </c>
      <c r="I122" s="17"/>
      <c r="J122" s="17"/>
      <c r="K122" s="17"/>
    </row>
    <row r="123" ht="20.05" customHeight="1">
      <c r="A123" t="s" s="13">
        <v>719</v>
      </c>
      <c r="B123" t="s" s="14">
        <v>720</v>
      </c>
      <c r="C123" t="s" s="15">
        <v>721</v>
      </c>
      <c r="D123" t="s" s="15">
        <v>722</v>
      </c>
      <c r="E123" t="s" s="15">
        <v>723</v>
      </c>
      <c r="F123" t="s" s="15">
        <v>1337</v>
      </c>
      <c r="G123" s="16">
        <v>3887089700</v>
      </c>
      <c r="H123" s="16">
        <f>100/B123</f>
        <v>0.84889641301622</v>
      </c>
      <c r="I123" s="16">
        <f>300/B123</f>
        <v>2.54668923904866</v>
      </c>
      <c r="J123" s="16">
        <f>600/B123</f>
        <v>5.09337847809732</v>
      </c>
      <c r="K123" s="16">
        <f>1200/B123</f>
        <v>10.1867569561946</v>
      </c>
    </row>
    <row r="124" ht="20.05" customHeight="1">
      <c r="A124" t="s" s="13">
        <v>725</v>
      </c>
      <c r="B124" t="s" s="14">
        <v>726</v>
      </c>
      <c r="C124" t="s" s="15">
        <v>727</v>
      </c>
      <c r="D124" t="s" s="15">
        <v>728</v>
      </c>
      <c r="E124" t="s" s="15">
        <v>729</v>
      </c>
      <c r="F124" t="s" s="15">
        <v>1338</v>
      </c>
      <c r="G124" s="16">
        <v>7413878800</v>
      </c>
      <c r="H124" s="16">
        <f>100/B124</f>
        <v>0.837661270840876</v>
      </c>
      <c r="I124" s="17"/>
      <c r="J124" s="17"/>
      <c r="K124" s="17"/>
    </row>
    <row r="125" ht="20.05" customHeight="1">
      <c r="A125" t="s" s="13">
        <v>731</v>
      </c>
      <c r="B125" t="s" s="14">
        <v>732</v>
      </c>
      <c r="C125" t="s" s="15">
        <v>344</v>
      </c>
      <c r="D125" t="s" s="15">
        <v>733</v>
      </c>
      <c r="E125" t="s" s="15">
        <v>734</v>
      </c>
      <c r="F125" t="s" s="15">
        <v>1339</v>
      </c>
      <c r="G125" s="16">
        <v>5706059600</v>
      </c>
      <c r="H125" s="16">
        <f>100/B125</f>
        <v>0.922934950123395</v>
      </c>
      <c r="I125" s="17"/>
      <c r="J125" s="17"/>
      <c r="K125" s="17"/>
    </row>
    <row r="126" ht="20.05" customHeight="1">
      <c r="A126" t="s" s="13">
        <v>736</v>
      </c>
      <c r="B126" t="s" s="14">
        <v>737</v>
      </c>
      <c r="C126" t="s" s="15">
        <v>738</v>
      </c>
      <c r="D126" t="s" s="15">
        <v>739</v>
      </c>
      <c r="E126" t="s" s="15">
        <v>740</v>
      </c>
      <c r="F126" t="s" s="15">
        <v>1340</v>
      </c>
      <c r="G126" s="16">
        <v>4725402000</v>
      </c>
      <c r="H126" s="16">
        <f>100/B126</f>
        <v>0.969461929821388</v>
      </c>
      <c r="I126" s="16">
        <f>300/B126</f>
        <v>2.90838578946416</v>
      </c>
      <c r="J126" s="17"/>
      <c r="K126" s="17"/>
    </row>
    <row r="127" ht="20.05" customHeight="1">
      <c r="A127" t="s" s="13">
        <v>742</v>
      </c>
      <c r="B127" t="s" s="14">
        <v>743</v>
      </c>
      <c r="C127" t="s" s="15">
        <v>146</v>
      </c>
      <c r="D127" t="s" s="15">
        <v>744</v>
      </c>
      <c r="E127" t="s" s="15">
        <v>745</v>
      </c>
      <c r="F127" t="s" s="15">
        <v>1341</v>
      </c>
      <c r="G127" s="16">
        <v>4541971600</v>
      </c>
      <c r="H127" s="16">
        <f>100/B127</f>
        <v>0.892936885310061</v>
      </c>
      <c r="I127" s="17"/>
      <c r="J127" s="17"/>
      <c r="K127" s="17"/>
    </row>
    <row r="128" ht="20.05" customHeight="1">
      <c r="A128" t="s" s="13">
        <v>747</v>
      </c>
      <c r="B128" t="s" s="14">
        <v>748</v>
      </c>
      <c r="C128" t="s" s="15">
        <v>749</v>
      </c>
      <c r="D128" t="s" s="15">
        <v>750</v>
      </c>
      <c r="E128" t="s" s="15">
        <v>751</v>
      </c>
      <c r="F128" t="s" s="15">
        <v>1342</v>
      </c>
      <c r="G128" s="16">
        <v>4035642500</v>
      </c>
      <c r="H128" s="16">
        <f>100/B128</f>
        <v>0.936943663348346</v>
      </c>
      <c r="I128" s="17"/>
      <c r="J128" s="17"/>
      <c r="K128" s="17"/>
    </row>
    <row r="129" ht="20.05" customHeight="1">
      <c r="A129" t="s" s="13">
        <v>753</v>
      </c>
      <c r="B129" t="s" s="14">
        <v>754</v>
      </c>
      <c r="C129" t="s" s="15">
        <v>755</v>
      </c>
      <c r="D129" t="s" s="15">
        <v>146</v>
      </c>
      <c r="E129" t="s" s="15">
        <v>756</v>
      </c>
      <c r="F129" t="s" s="15">
        <v>1343</v>
      </c>
      <c r="G129" s="16">
        <v>3767490800</v>
      </c>
      <c r="H129" s="16">
        <f>100/B129</f>
        <v>0.869640853459272</v>
      </c>
      <c r="I129" s="16">
        <f>300/B129</f>
        <v>2.60892256037782</v>
      </c>
      <c r="J129" s="16">
        <f>600/B129</f>
        <v>5.21784512075563</v>
      </c>
      <c r="K129" s="17"/>
    </row>
    <row r="130" ht="20.05" customHeight="1">
      <c r="A130" t="s" s="13">
        <v>758</v>
      </c>
      <c r="B130" t="s" s="14">
        <v>759</v>
      </c>
      <c r="C130" t="s" s="15">
        <v>760</v>
      </c>
      <c r="D130" t="s" s="15">
        <v>761</v>
      </c>
      <c r="E130" t="s" s="15">
        <v>756</v>
      </c>
      <c r="F130" t="s" s="15">
        <v>1343</v>
      </c>
      <c r="G130" s="16">
        <v>3983708900</v>
      </c>
      <c r="H130" s="16">
        <f>100/B130</f>
        <v>0.83984210968338</v>
      </c>
      <c r="I130" s="17"/>
      <c r="J130" s="17"/>
      <c r="K130" s="17"/>
    </row>
    <row r="131" ht="20.05" customHeight="1">
      <c r="A131" t="s" s="13">
        <v>762</v>
      </c>
      <c r="B131" t="s" s="14">
        <v>763</v>
      </c>
      <c r="C131" t="s" s="15">
        <v>101</v>
      </c>
      <c r="D131" t="s" s="15">
        <v>764</v>
      </c>
      <c r="E131" t="s" s="15">
        <v>765</v>
      </c>
      <c r="F131" t="s" s="15">
        <v>1344</v>
      </c>
      <c r="G131" s="16">
        <v>2722749900</v>
      </c>
      <c r="H131" s="16">
        <f>100/B131</f>
        <v>0.831946776171717</v>
      </c>
      <c r="I131" s="17"/>
      <c r="J131" s="17"/>
      <c r="K131" s="17"/>
    </row>
    <row r="132" ht="20.05" customHeight="1">
      <c r="A132" t="s" s="13">
        <v>767</v>
      </c>
      <c r="B132" t="s" s="14">
        <v>768</v>
      </c>
      <c r="C132" t="s" s="15">
        <v>769</v>
      </c>
      <c r="D132" t="s" s="15">
        <v>770</v>
      </c>
      <c r="E132" t="s" s="15">
        <v>771</v>
      </c>
      <c r="F132" t="s" s="15">
        <v>772</v>
      </c>
      <c r="G132" s="16">
        <v>2860314700</v>
      </c>
      <c r="H132" s="16">
        <f>100/B132</f>
        <v>0.78920369970171</v>
      </c>
      <c r="I132" s="16">
        <f>300/B132</f>
        <v>2.36761109910513</v>
      </c>
      <c r="J132" s="17"/>
      <c r="K132" s="17"/>
    </row>
    <row r="133" ht="20.05" customHeight="1">
      <c r="A133" t="s" s="13">
        <v>773</v>
      </c>
      <c r="B133" t="s" s="14">
        <v>774</v>
      </c>
      <c r="C133" t="s" s="15">
        <v>775</v>
      </c>
      <c r="D133" t="s" s="15">
        <v>776</v>
      </c>
      <c r="E133" t="s" s="15">
        <v>777</v>
      </c>
      <c r="F133" t="s" s="15">
        <v>1345</v>
      </c>
      <c r="G133" s="16">
        <v>2820073500</v>
      </c>
      <c r="H133" s="16">
        <f>100/B133</f>
        <v>0.772439321743587</v>
      </c>
      <c r="I133" s="17"/>
      <c r="J133" s="17"/>
      <c r="K133" s="17"/>
    </row>
    <row r="134" ht="20.05" customHeight="1">
      <c r="A134" t="s" s="13">
        <v>779</v>
      </c>
      <c r="B134" t="s" s="14">
        <v>780</v>
      </c>
      <c r="C134" t="s" s="15">
        <v>781</v>
      </c>
      <c r="D134" t="s" s="15">
        <v>782</v>
      </c>
      <c r="E134" t="s" s="15">
        <v>783</v>
      </c>
      <c r="F134" t="s" s="15">
        <v>1346</v>
      </c>
      <c r="G134" s="16">
        <v>4787459400</v>
      </c>
      <c r="H134" s="16">
        <f>100/B134</f>
        <v>0.748671069546324</v>
      </c>
      <c r="I134" s="17"/>
      <c r="J134" s="17"/>
      <c r="K134" s="17"/>
    </row>
    <row r="135" ht="20.05" customHeight="1">
      <c r="A135" t="s" s="13">
        <v>785</v>
      </c>
      <c r="B135" t="s" s="14">
        <v>786</v>
      </c>
      <c r="C135" t="s" s="15">
        <v>787</v>
      </c>
      <c r="D135" t="s" s="15">
        <v>788</v>
      </c>
      <c r="E135" t="s" s="15">
        <v>789</v>
      </c>
      <c r="F135" t="s" s="15">
        <v>1347</v>
      </c>
      <c r="G135" s="16">
        <v>2812718500</v>
      </c>
      <c r="H135" s="16">
        <f>100/B135</f>
        <v>0.749568975352103</v>
      </c>
      <c r="I135" s="16">
        <f>300/B135</f>
        <v>2.24870692605631</v>
      </c>
      <c r="J135" s="16">
        <f>600/B135</f>
        <v>4.49741385211262</v>
      </c>
      <c r="K135" s="16">
        <f>1200/B135</f>
        <v>8.994827704225241</v>
      </c>
    </row>
    <row r="136" ht="20.05" customHeight="1">
      <c r="A136" t="s" s="13">
        <v>791</v>
      </c>
      <c r="B136" t="s" s="14">
        <v>792</v>
      </c>
      <c r="C136" t="s" s="15">
        <v>793</v>
      </c>
      <c r="D136" t="s" s="15">
        <v>794</v>
      </c>
      <c r="E136" t="s" s="15">
        <v>795</v>
      </c>
      <c r="F136" t="s" s="15">
        <v>1348</v>
      </c>
      <c r="G136" s="16">
        <v>3337607300</v>
      </c>
      <c r="H136" s="16">
        <f>100/B136</f>
        <v>0.729554205100464</v>
      </c>
      <c r="I136" s="17"/>
      <c r="J136" s="17"/>
      <c r="K136" s="17"/>
    </row>
    <row r="137" ht="20.05" customHeight="1">
      <c r="A137" t="s" s="13">
        <v>797</v>
      </c>
      <c r="B137" t="s" s="14">
        <v>798</v>
      </c>
      <c r="C137" t="s" s="15">
        <v>799</v>
      </c>
      <c r="D137" t="s" s="15">
        <v>800</v>
      </c>
      <c r="E137" t="s" s="15">
        <v>579</v>
      </c>
      <c r="F137" t="s" s="15">
        <v>1349</v>
      </c>
      <c r="G137" s="16">
        <v>4710433400</v>
      </c>
      <c r="H137" s="16">
        <f>100/B137</f>
        <v>0.743439177140702</v>
      </c>
      <c r="I137" s="17"/>
      <c r="J137" s="17"/>
      <c r="K137" s="17"/>
    </row>
    <row r="138" ht="20.05" customHeight="1">
      <c r="A138" t="s" s="13">
        <v>802</v>
      </c>
      <c r="B138" t="s" s="14">
        <v>96</v>
      </c>
      <c r="C138" t="s" s="15">
        <v>803</v>
      </c>
      <c r="D138" t="s" s="15">
        <v>804</v>
      </c>
      <c r="E138" t="s" s="15">
        <v>805</v>
      </c>
      <c r="F138" t="s" s="15">
        <v>1350</v>
      </c>
      <c r="G138" s="16">
        <v>3840768000</v>
      </c>
      <c r="H138" s="16">
        <f>100/B138</f>
        <v>0.757059603514561</v>
      </c>
      <c r="I138" s="16">
        <f>300/B138</f>
        <v>2.27117881054368</v>
      </c>
      <c r="J138" s="17"/>
      <c r="K138" s="17"/>
    </row>
    <row r="139" ht="20.05" customHeight="1">
      <c r="A139" t="s" s="13">
        <v>807</v>
      </c>
      <c r="B139" t="s" s="14">
        <v>808</v>
      </c>
      <c r="C139" t="s" s="15">
        <v>809</v>
      </c>
      <c r="D139" t="s" s="15">
        <v>740</v>
      </c>
      <c r="E139" t="s" s="15">
        <v>810</v>
      </c>
      <c r="F139" t="s" s="15">
        <v>811</v>
      </c>
      <c r="G139" s="16">
        <v>9050451800</v>
      </c>
      <c r="H139" s="16">
        <f>100/B139</f>
        <v>0.764292288727982</v>
      </c>
      <c r="I139" s="17"/>
      <c r="J139" s="17"/>
      <c r="K139" s="17"/>
    </row>
    <row r="140" ht="20.05" customHeight="1">
      <c r="A140" t="s" s="13">
        <v>812</v>
      </c>
      <c r="B140" t="s" s="14">
        <v>813</v>
      </c>
      <c r="C140" t="s" s="15">
        <v>814</v>
      </c>
      <c r="D140" t="s" s="15">
        <v>815</v>
      </c>
      <c r="E140" t="s" s="15">
        <v>816</v>
      </c>
      <c r="F140" t="s" s="15">
        <v>1351</v>
      </c>
      <c r="G140" s="16">
        <v>6188283200</v>
      </c>
      <c r="H140" s="16">
        <f>100/B140</f>
        <v>0.81772834395512</v>
      </c>
      <c r="I140" s="17"/>
      <c r="J140" s="17"/>
      <c r="K140" s="17"/>
    </row>
    <row r="141" ht="20.05" customHeight="1">
      <c r="A141" t="s" s="13">
        <v>818</v>
      </c>
      <c r="B141" t="s" s="14">
        <v>819</v>
      </c>
      <c r="C141" t="s" s="15">
        <v>820</v>
      </c>
      <c r="D141" t="s" s="15">
        <v>821</v>
      </c>
      <c r="E141" t="s" s="15">
        <v>822</v>
      </c>
      <c r="F141" t="s" s="15">
        <v>1352</v>
      </c>
      <c r="G141" s="16">
        <v>5721102000</v>
      </c>
      <c r="H141" s="16">
        <f>100/B141</f>
        <v>0.888967924063791</v>
      </c>
      <c r="I141" s="16">
        <f>300/B141</f>
        <v>2.66690377219137</v>
      </c>
      <c r="J141" s="16">
        <f>600/B141</f>
        <v>5.33380754438275</v>
      </c>
      <c r="K141" s="17"/>
    </row>
    <row r="142" ht="20.05" customHeight="1">
      <c r="A142" t="s" s="13">
        <v>824</v>
      </c>
      <c r="B142" t="s" s="14">
        <v>825</v>
      </c>
      <c r="C142" t="s" s="15">
        <v>446</v>
      </c>
      <c r="D142" t="s" s="15">
        <v>826</v>
      </c>
      <c r="E142" t="s" s="15">
        <v>827</v>
      </c>
      <c r="F142" t="s" s="15">
        <v>1353</v>
      </c>
      <c r="G142" s="16">
        <v>5013586000</v>
      </c>
      <c r="H142" s="16">
        <f>100/B142</f>
        <v>0.8194706286935231</v>
      </c>
      <c r="I142" s="17"/>
      <c r="J142" s="17"/>
      <c r="K142" s="17"/>
    </row>
    <row r="143" ht="20.05" customHeight="1">
      <c r="A143" t="s" s="13">
        <v>829</v>
      </c>
      <c r="B143" t="s" s="14">
        <v>830</v>
      </c>
      <c r="C143" t="s" s="15">
        <v>831</v>
      </c>
      <c r="D143" t="s" s="15">
        <v>832</v>
      </c>
      <c r="E143" t="s" s="15">
        <v>822</v>
      </c>
      <c r="F143" t="s" s="15">
        <v>1352</v>
      </c>
      <c r="G143" s="16">
        <v>3848636100</v>
      </c>
      <c r="H143" s="16">
        <f>100/B143</f>
        <v>0.800961166214836</v>
      </c>
      <c r="I143" s="17"/>
      <c r="J143" s="17"/>
      <c r="K143" s="17"/>
    </row>
    <row r="144" ht="20.05" customHeight="1">
      <c r="A144" t="s" s="13">
        <v>833</v>
      </c>
      <c r="B144" t="s" s="14">
        <v>834</v>
      </c>
      <c r="C144" t="s" s="15">
        <v>835</v>
      </c>
      <c r="D144" t="s" s="15">
        <v>836</v>
      </c>
      <c r="E144" t="s" s="15">
        <v>837</v>
      </c>
      <c r="F144" t="s" s="15">
        <v>1354</v>
      </c>
      <c r="G144" s="16">
        <v>2883821400</v>
      </c>
      <c r="H144" s="16">
        <f>100/B144</f>
        <v>0.78271758323861</v>
      </c>
      <c r="I144" s="16">
        <f>300/B144</f>
        <v>2.34815274971583</v>
      </c>
      <c r="J144" s="17"/>
      <c r="K144" s="17"/>
    </row>
    <row r="145" ht="20.05" customHeight="1">
      <c r="A145" t="s" s="13">
        <v>839</v>
      </c>
      <c r="B145" t="s" s="14">
        <v>840</v>
      </c>
      <c r="C145" t="s" s="15">
        <v>841</v>
      </c>
      <c r="D145" t="s" s="15">
        <v>842</v>
      </c>
      <c r="E145" t="s" s="15">
        <v>74</v>
      </c>
      <c r="F145" t="s" s="15">
        <v>843</v>
      </c>
      <c r="G145" s="16">
        <v>2894582000</v>
      </c>
      <c r="H145" s="16">
        <f>100/B145</f>
        <v>0.755915075148579</v>
      </c>
      <c r="I145" s="17"/>
      <c r="J145" s="17"/>
      <c r="K145" s="17"/>
    </row>
    <row r="146" ht="20.05" customHeight="1">
      <c r="A146" t="s" s="13">
        <v>844</v>
      </c>
      <c r="B146" t="s" s="14">
        <v>845</v>
      </c>
      <c r="C146" t="s" s="15">
        <v>846</v>
      </c>
      <c r="D146" t="s" s="15">
        <v>847</v>
      </c>
      <c r="E146" t="s" s="15">
        <v>848</v>
      </c>
      <c r="F146" t="s" s="15">
        <v>849</v>
      </c>
      <c r="G146" s="16">
        <v>3057516200</v>
      </c>
      <c r="H146" s="16">
        <f>100/B146</f>
        <v>0.7282790871499391</v>
      </c>
      <c r="I146" s="17"/>
      <c r="J146" s="17"/>
      <c r="K146" s="17"/>
    </row>
    <row r="147" ht="20.05" customHeight="1">
      <c r="A147" t="s" s="13">
        <v>850</v>
      </c>
      <c r="B147" t="s" s="14">
        <v>851</v>
      </c>
      <c r="C147" t="s" s="15">
        <v>852</v>
      </c>
      <c r="D147" t="s" s="15">
        <v>853</v>
      </c>
      <c r="E147" t="s" s="15">
        <v>854</v>
      </c>
      <c r="F147" t="s" s="15">
        <v>1355</v>
      </c>
      <c r="G147" s="16">
        <v>3035644100</v>
      </c>
      <c r="H147" s="16">
        <f>100/B147</f>
        <v>0.711035272404972</v>
      </c>
      <c r="I147" s="16">
        <f>300/B147</f>
        <v>2.13310581721492</v>
      </c>
      <c r="J147" s="16">
        <f>600/B147</f>
        <v>4.26621163442983</v>
      </c>
      <c r="K147" s="16">
        <f>1200/B147</f>
        <v>8.53242326885966</v>
      </c>
    </row>
    <row r="148" ht="20.05" customHeight="1">
      <c r="A148" t="s" s="13">
        <v>856</v>
      </c>
      <c r="B148" t="s" s="14">
        <v>857</v>
      </c>
      <c r="C148" t="s" s="15">
        <v>858</v>
      </c>
      <c r="D148" t="s" s="15">
        <v>859</v>
      </c>
      <c r="E148" t="s" s="15">
        <v>439</v>
      </c>
      <c r="F148" t="s" s="15">
        <v>1356</v>
      </c>
      <c r="G148" s="16">
        <v>4004156100</v>
      </c>
      <c r="H148" s="16">
        <f>100/B148</f>
        <v>0.715358788236008</v>
      </c>
      <c r="I148" s="17"/>
      <c r="J148" s="17"/>
      <c r="K148" s="17"/>
    </row>
    <row r="149" ht="20.05" customHeight="1">
      <c r="A149" t="s" s="13">
        <v>861</v>
      </c>
      <c r="B149" t="s" s="14">
        <v>862</v>
      </c>
      <c r="C149" t="s" s="15">
        <v>863</v>
      </c>
      <c r="D149" t="s" s="15">
        <v>864</v>
      </c>
      <c r="E149" t="s" s="15">
        <v>865</v>
      </c>
      <c r="F149" t="s" s="15">
        <v>1357</v>
      </c>
      <c r="G149" s="16">
        <v>3644886200</v>
      </c>
      <c r="H149" s="16">
        <f>100/B149</f>
        <v>0.772737786176098</v>
      </c>
      <c r="I149" s="17"/>
      <c r="J149" s="17"/>
      <c r="K149" s="17"/>
    </row>
    <row r="150" ht="20.05" customHeight="1">
      <c r="A150" t="s" s="13">
        <v>867</v>
      </c>
      <c r="B150" t="s" s="14">
        <v>868</v>
      </c>
      <c r="C150" t="s" s="15">
        <v>505</v>
      </c>
      <c r="D150" t="s" s="15">
        <v>869</v>
      </c>
      <c r="E150" t="s" s="15">
        <v>870</v>
      </c>
      <c r="F150" t="s" s="15">
        <v>1358</v>
      </c>
      <c r="G150" s="16">
        <v>2864743300</v>
      </c>
      <c r="H150" s="16">
        <f>100/B150</f>
        <v>0.73270811057175</v>
      </c>
      <c r="I150" s="16">
        <f>300/B150</f>
        <v>2.19812433171525</v>
      </c>
      <c r="J150" s="17"/>
      <c r="K150" s="17"/>
    </row>
    <row r="151" ht="20.05" customHeight="1">
      <c r="A151" t="s" s="13">
        <v>872</v>
      </c>
      <c r="B151" t="s" s="14">
        <v>72</v>
      </c>
      <c r="C151" t="s" s="15">
        <v>873</v>
      </c>
      <c r="D151" t="s" s="15">
        <v>874</v>
      </c>
      <c r="E151" t="s" s="15">
        <v>485</v>
      </c>
      <c r="F151" t="s" s="15">
        <v>1359</v>
      </c>
      <c r="G151" s="16">
        <v>2413590900</v>
      </c>
      <c r="H151" s="16">
        <f>100/B151</f>
        <v>0.720980549119983</v>
      </c>
      <c r="I151" s="17"/>
      <c r="J151" s="17"/>
      <c r="K151" s="17"/>
    </row>
    <row r="152" ht="20.05" customHeight="1">
      <c r="A152" t="s" s="13">
        <v>876</v>
      </c>
      <c r="B152" t="s" s="14">
        <v>877</v>
      </c>
      <c r="C152" t="s" s="15">
        <v>878</v>
      </c>
      <c r="D152" t="s" s="15">
        <v>879</v>
      </c>
      <c r="E152" t="s" s="15">
        <v>880</v>
      </c>
      <c r="F152" t="s" s="15">
        <v>1360</v>
      </c>
      <c r="G152" s="16">
        <v>2391233500</v>
      </c>
      <c r="H152" s="16">
        <f>100/B152</f>
        <v>0.709018753283687</v>
      </c>
      <c r="I152" s="17"/>
      <c r="J152" s="17"/>
      <c r="K152" s="17"/>
    </row>
    <row r="153" ht="20.05" customHeight="1">
      <c r="A153" t="s" s="13">
        <v>882</v>
      </c>
      <c r="B153" t="s" s="14">
        <v>883</v>
      </c>
      <c r="C153" t="s" s="15">
        <v>884</v>
      </c>
      <c r="D153" t="s" s="15">
        <v>885</v>
      </c>
      <c r="E153" t="s" s="15">
        <v>886</v>
      </c>
      <c r="F153" t="s" s="15">
        <v>1361</v>
      </c>
      <c r="G153" s="16">
        <v>2719915500</v>
      </c>
      <c r="H153" s="16">
        <f>100/B153</f>
        <v>0.69194573230153</v>
      </c>
      <c r="I153" s="16">
        <f>300/B153</f>
        <v>2.07583719690459</v>
      </c>
      <c r="J153" s="16">
        <f>600/B153</f>
        <v>4.15167439380918</v>
      </c>
      <c r="K153" s="17"/>
    </row>
    <row r="154" ht="20.05" customHeight="1">
      <c r="A154" t="s" s="13">
        <v>888</v>
      </c>
      <c r="B154" t="s" s="14">
        <v>889</v>
      </c>
      <c r="C154" t="s" s="15">
        <v>890</v>
      </c>
      <c r="D154" t="s" s="15">
        <v>891</v>
      </c>
      <c r="E154" t="s" s="15">
        <v>892</v>
      </c>
      <c r="F154" t="s" s="15">
        <v>1362</v>
      </c>
      <c r="G154" s="16">
        <v>3032769100</v>
      </c>
      <c r="H154" s="16">
        <f>100/B154</f>
        <v>0.705965437598254</v>
      </c>
      <c r="I154" s="17"/>
      <c r="J154" s="17"/>
      <c r="K154" s="17"/>
    </row>
    <row r="155" ht="20.05" customHeight="1">
      <c r="A155" t="s" s="13">
        <v>894</v>
      </c>
      <c r="B155" t="s" s="14">
        <v>895</v>
      </c>
      <c r="C155" t="s" s="15">
        <v>896</v>
      </c>
      <c r="D155" t="s" s="15">
        <v>897</v>
      </c>
      <c r="E155" t="s" s="15">
        <v>898</v>
      </c>
      <c r="F155" t="s" s="15">
        <v>1363</v>
      </c>
      <c r="G155" s="16">
        <v>2889875900</v>
      </c>
      <c r="H155" s="16">
        <f>100/B155</f>
        <v>0.700280097333051</v>
      </c>
      <c r="I155" s="17"/>
      <c r="J155" s="17"/>
      <c r="K155" s="17"/>
    </row>
    <row r="156" ht="20.05" customHeight="1">
      <c r="A156" t="s" s="13">
        <v>900</v>
      </c>
      <c r="B156" t="s" s="14">
        <v>901</v>
      </c>
      <c r="C156" t="s" s="15">
        <v>902</v>
      </c>
      <c r="D156" t="s" s="15">
        <v>903</v>
      </c>
      <c r="E156" t="s" s="15">
        <v>904</v>
      </c>
      <c r="F156" t="s" s="15">
        <v>1364</v>
      </c>
      <c r="G156" s="16">
        <v>2587140200</v>
      </c>
      <c r="H156" s="16">
        <f>100/B156</f>
        <v>0.6891323775816111</v>
      </c>
      <c r="I156" s="16">
        <f>300/B156</f>
        <v>2.06739713274483</v>
      </c>
      <c r="J156" s="17"/>
      <c r="K156" s="17"/>
    </row>
    <row r="157" ht="20.05" customHeight="1">
      <c r="A157" t="s" s="13">
        <v>906</v>
      </c>
      <c r="B157" t="s" s="14">
        <v>907</v>
      </c>
      <c r="C157" t="s" s="15">
        <v>908</v>
      </c>
      <c r="D157" t="s" s="15">
        <v>909</v>
      </c>
      <c r="E157" t="s" s="15">
        <v>910</v>
      </c>
      <c r="F157" t="s" s="15">
        <v>1365</v>
      </c>
      <c r="G157" s="16">
        <v>2581459300</v>
      </c>
      <c r="H157" s="16">
        <f>100/B157</f>
        <v>0.663790268720489</v>
      </c>
      <c r="I157" s="17"/>
      <c r="J157" s="17"/>
      <c r="K157" s="17"/>
    </row>
    <row r="158" ht="20.05" customHeight="1">
      <c r="A158" t="s" s="13">
        <v>912</v>
      </c>
      <c r="B158" t="s" s="14">
        <v>913</v>
      </c>
      <c r="C158" t="s" s="15">
        <v>914</v>
      </c>
      <c r="D158" t="s" s="15">
        <v>915</v>
      </c>
      <c r="E158" t="s" s="15">
        <v>916</v>
      </c>
      <c r="F158" t="s" s="15">
        <v>1366</v>
      </c>
      <c r="G158" s="16">
        <v>2330972300</v>
      </c>
      <c r="H158" s="16">
        <f>100/B158</f>
        <v>0.6618571887446471</v>
      </c>
      <c r="I158" s="17"/>
      <c r="J158" s="17"/>
      <c r="K158" s="17"/>
    </row>
    <row r="159" ht="20.05" customHeight="1">
      <c r="A159" t="s" s="13">
        <v>1367</v>
      </c>
      <c r="B159" t="s" s="14">
        <v>1368</v>
      </c>
      <c r="C159" t="s" s="15">
        <v>1369</v>
      </c>
      <c r="D159" t="s" s="15">
        <v>1370</v>
      </c>
      <c r="E159" t="s" s="15">
        <v>1371</v>
      </c>
      <c r="F159" t="s" s="15">
        <v>1372</v>
      </c>
      <c r="G159" s="16">
        <v>2907035000</v>
      </c>
      <c r="H159" s="16">
        <f>100/B159</f>
        <v>0.63861040011777</v>
      </c>
      <c r="I159" s="16">
        <f>300/B159</f>
        <v>1.91583120035331</v>
      </c>
      <c r="J159" s="16">
        <f>600/B159</f>
        <v>3.83166240070662</v>
      </c>
      <c r="K159" s="16">
        <f>1200/B159</f>
        <v>7.66332480141324</v>
      </c>
    </row>
    <row r="160" ht="20.05" customHeight="1">
      <c r="A160" t="s" s="13">
        <v>1373</v>
      </c>
      <c r="B160" t="s" s="14">
        <v>1374</v>
      </c>
      <c r="C160" t="s" s="15">
        <v>1375</v>
      </c>
      <c r="D160" t="s" s="15">
        <v>1376</v>
      </c>
      <c r="E160" t="s" s="15">
        <v>1377</v>
      </c>
      <c r="F160" t="s" s="15">
        <v>1378</v>
      </c>
      <c r="G160" s="16">
        <v>2781596000</v>
      </c>
      <c r="H160" s="16">
        <f>100/B160</f>
        <v>0.627628185180089</v>
      </c>
      <c r="I160" s="17"/>
      <c r="J160" s="17"/>
      <c r="K160" s="17"/>
    </row>
    <row r="161" ht="20.05" customHeight="1">
      <c r="A161" t="s" s="13">
        <v>1379</v>
      </c>
      <c r="B161" t="s" s="14">
        <v>1380</v>
      </c>
      <c r="C161" t="s" s="15">
        <v>1381</v>
      </c>
      <c r="D161" t="s" s="15">
        <v>1382</v>
      </c>
      <c r="E161" t="s" s="15">
        <v>1383</v>
      </c>
      <c r="F161" t="s" s="15">
        <v>1384</v>
      </c>
      <c r="G161" s="16">
        <v>3533321800</v>
      </c>
      <c r="H161" s="16">
        <f>100/B161</f>
        <v>0.6103888102253699</v>
      </c>
      <c r="I161" s="17"/>
      <c r="J161" s="17"/>
      <c r="K161" s="17"/>
    </row>
    <row r="162" ht="20.05" customHeight="1">
      <c r="A162" t="s" s="13">
        <v>1385</v>
      </c>
      <c r="B162" t="s" s="14">
        <v>1386</v>
      </c>
      <c r="C162" t="s" s="15">
        <v>1387</v>
      </c>
      <c r="D162" t="s" s="15">
        <v>1388</v>
      </c>
      <c r="E162" t="s" s="15">
        <v>1389</v>
      </c>
      <c r="F162" t="s" s="15">
        <v>1390</v>
      </c>
      <c r="G162" s="16">
        <v>2330904500</v>
      </c>
      <c r="H162" s="16">
        <f>100/B162</f>
        <v>0.62011660114463</v>
      </c>
      <c r="I162" s="16">
        <f>300/B162</f>
        <v>1.86034980343389</v>
      </c>
      <c r="J162" s="17"/>
      <c r="K162" s="17"/>
    </row>
    <row r="163" ht="20.05" customHeight="1">
      <c r="A163" t="s" s="13">
        <v>1391</v>
      </c>
      <c r="B163" t="s" s="14">
        <v>1392</v>
      </c>
      <c r="C163" t="s" s="15">
        <v>1393</v>
      </c>
      <c r="D163" t="s" s="15">
        <v>1394</v>
      </c>
      <c r="E163" t="s" s="15">
        <v>1395</v>
      </c>
      <c r="F163" t="s" s="15">
        <v>1396</v>
      </c>
      <c r="G163" s="16">
        <v>2283131700</v>
      </c>
      <c r="H163" s="16">
        <f>100/B163</f>
        <v>0.588269880926234</v>
      </c>
      <c r="I163" s="17"/>
      <c r="J163" s="17"/>
      <c r="K163" s="17"/>
    </row>
    <row r="164" ht="20.05" customHeight="1">
      <c r="A164" t="s" s="13">
        <v>1397</v>
      </c>
      <c r="B164" t="s" s="14">
        <v>1398</v>
      </c>
      <c r="C164" t="s" s="15">
        <v>1399</v>
      </c>
      <c r="D164" t="s" s="15">
        <v>1400</v>
      </c>
      <c r="E164" t="s" s="15">
        <v>1401</v>
      </c>
      <c r="F164" t="s" s="15">
        <v>1402</v>
      </c>
      <c r="G164" s="16">
        <v>2226749600</v>
      </c>
      <c r="H164" s="16">
        <f>100/B164</f>
        <v>0.60521698493535</v>
      </c>
      <c r="I164" s="17"/>
      <c r="J164" s="17"/>
      <c r="K164" s="17"/>
    </row>
    <row r="165" ht="20.05" customHeight="1">
      <c r="A165" t="s" s="13">
        <v>1403</v>
      </c>
      <c r="B165" t="s" s="14">
        <v>1404</v>
      </c>
      <c r="C165" t="s" s="15">
        <v>1405</v>
      </c>
      <c r="D165" t="s" s="15">
        <v>1406</v>
      </c>
      <c r="E165" t="s" s="15">
        <v>1407</v>
      </c>
      <c r="F165" t="s" s="15">
        <v>1408</v>
      </c>
      <c r="G165" s="16">
        <v>2901739000</v>
      </c>
      <c r="H165" s="16">
        <f>100/B165</f>
        <v>0.594742480044858</v>
      </c>
      <c r="I165" s="16">
        <f>300/B165</f>
        <v>1.78422744013457</v>
      </c>
      <c r="J165" s="16">
        <f>600/B165</f>
        <v>3.56845488026915</v>
      </c>
      <c r="K165" s="17"/>
    </row>
    <row r="166" ht="20.05" customHeight="1">
      <c r="A166" t="s" s="13">
        <v>1409</v>
      </c>
      <c r="B166" t="s" s="14">
        <v>1410</v>
      </c>
      <c r="C166" t="s" s="15">
        <v>1411</v>
      </c>
      <c r="D166" t="s" s="15">
        <v>1412</v>
      </c>
      <c r="E166" t="s" s="15">
        <v>1413</v>
      </c>
      <c r="F166" t="s" s="15">
        <v>1414</v>
      </c>
      <c r="G166" s="16">
        <v>1930952900</v>
      </c>
      <c r="H166" s="16">
        <f>100/B166</f>
        <v>0.568117246492052</v>
      </c>
      <c r="I166" s="17"/>
      <c r="J166" s="17"/>
      <c r="K166" s="17"/>
    </row>
    <row r="167" ht="20.05" customHeight="1">
      <c r="A167" t="s" s="13">
        <v>1415</v>
      </c>
      <c r="B167" t="s" s="14">
        <v>1416</v>
      </c>
      <c r="C167" t="s" s="15">
        <v>1417</v>
      </c>
      <c r="D167" t="s" s="15">
        <v>1418</v>
      </c>
      <c r="E167" t="s" s="15">
        <v>1417</v>
      </c>
      <c r="F167" t="s" s="15">
        <v>1419</v>
      </c>
      <c r="G167" s="16">
        <v>2232775900</v>
      </c>
      <c r="H167" s="16">
        <f>100/B167</f>
        <v>0.552211619685496</v>
      </c>
      <c r="I167" s="17"/>
      <c r="J167" s="17"/>
      <c r="K167" s="17"/>
    </row>
    <row r="168" ht="20.05" customHeight="1">
      <c r="A168" t="s" s="13">
        <v>1420</v>
      </c>
      <c r="B168" t="s" s="14">
        <v>1421</v>
      </c>
      <c r="C168" t="s" s="15">
        <v>1422</v>
      </c>
      <c r="D168" t="s" s="15">
        <v>1423</v>
      </c>
      <c r="E168" t="s" s="15">
        <v>1424</v>
      </c>
      <c r="F168" t="s" s="15">
        <v>1425</v>
      </c>
      <c r="G168" s="16">
        <v>2530650900</v>
      </c>
      <c r="H168" s="16">
        <f>100/B168</f>
        <v>0.543537352832642</v>
      </c>
      <c r="I168" s="16">
        <f>300/B168</f>
        <v>1.63061205849792</v>
      </c>
      <c r="J168" s="17"/>
      <c r="K168" s="17"/>
    </row>
    <row r="169" ht="20.05" customHeight="1">
      <c r="A169" t="s" s="13">
        <v>1426</v>
      </c>
      <c r="B169" t="s" s="14">
        <v>1427</v>
      </c>
      <c r="C169" t="s" s="15">
        <v>1428</v>
      </c>
      <c r="D169" t="s" s="15">
        <v>1429</v>
      </c>
      <c r="E169" t="s" s="15">
        <v>1430</v>
      </c>
      <c r="F169" t="s" s="15">
        <v>1431</v>
      </c>
      <c r="G169" s="16">
        <v>2394184600</v>
      </c>
      <c r="H169" s="16">
        <f>100/B169</f>
        <v>0.561892450627114</v>
      </c>
      <c r="I169" s="17"/>
      <c r="J169" s="17"/>
      <c r="K169" s="17"/>
    </row>
    <row r="170" ht="20.05" customHeight="1">
      <c r="A170" t="s" s="13">
        <v>1432</v>
      </c>
      <c r="B170" t="s" s="14">
        <v>1433</v>
      </c>
      <c r="C170" t="s" s="15">
        <v>1434</v>
      </c>
      <c r="D170" t="s" s="15">
        <v>1435</v>
      </c>
      <c r="E170" t="s" s="15">
        <v>1436</v>
      </c>
      <c r="F170" t="s" s="15">
        <v>1437</v>
      </c>
      <c r="G170" s="16">
        <v>2554084300</v>
      </c>
      <c r="H170" s="16">
        <f>100/B170</f>
        <v>0.541565140803633</v>
      </c>
      <c r="I170" s="17"/>
      <c r="J170" s="17"/>
      <c r="K170" s="17"/>
    </row>
    <row r="171" ht="20.05" customHeight="1">
      <c r="A171" t="s" s="13">
        <v>1438</v>
      </c>
      <c r="B171" t="s" s="14">
        <v>1439</v>
      </c>
      <c r="C171" t="s" s="15">
        <v>1440</v>
      </c>
      <c r="D171" t="s" s="15">
        <v>1441</v>
      </c>
      <c r="E171" t="s" s="15">
        <v>1442</v>
      </c>
      <c r="F171" t="s" s="15">
        <v>1443</v>
      </c>
      <c r="G171" s="16">
        <v>2345902000</v>
      </c>
      <c r="H171" s="16">
        <f>100/B171</f>
        <v>0.532992232517648</v>
      </c>
      <c r="I171" s="16">
        <f>300/B171</f>
        <v>1.59897669755294</v>
      </c>
      <c r="J171" s="16">
        <f>600/B171</f>
        <v>3.19795339510589</v>
      </c>
      <c r="K171" s="16">
        <f>1200/B171</f>
        <v>6.39590679021178</v>
      </c>
    </row>
    <row r="172" ht="20.05" customHeight="1">
      <c r="A172" t="s" s="13">
        <v>1444</v>
      </c>
      <c r="B172" t="s" s="14">
        <v>1445</v>
      </c>
      <c r="C172" t="s" s="15">
        <v>1446</v>
      </c>
      <c r="D172" t="s" s="15">
        <v>1447</v>
      </c>
      <c r="E172" t="s" s="15">
        <v>1448</v>
      </c>
      <c r="F172" t="s" s="15">
        <v>1449</v>
      </c>
      <c r="G172" s="16">
        <v>1781093800</v>
      </c>
      <c r="H172" s="16">
        <f>100/B172</f>
        <v>0.5312931647471409</v>
      </c>
      <c r="I172" s="17"/>
      <c r="J172" s="17"/>
      <c r="K172" s="17"/>
    </row>
    <row r="173" ht="20.05" customHeight="1">
      <c r="A173" t="s" s="13">
        <v>1450</v>
      </c>
      <c r="B173" t="s" s="14">
        <v>1451</v>
      </c>
      <c r="C173" t="s" s="15">
        <v>1452</v>
      </c>
      <c r="D173" t="s" s="15">
        <v>1453</v>
      </c>
      <c r="E173" t="s" s="15">
        <v>1454</v>
      </c>
      <c r="F173" t="s" s="15">
        <v>1455</v>
      </c>
      <c r="G173" s="16">
        <v>1675047300</v>
      </c>
      <c r="H173" s="16">
        <f>100/B173</f>
        <v>0.5182689896595331</v>
      </c>
      <c r="I173" s="17"/>
      <c r="J173" s="17"/>
      <c r="K173" s="17"/>
    </row>
    <row r="174" ht="20.05" customHeight="1">
      <c r="A174" t="s" s="13">
        <v>1456</v>
      </c>
      <c r="B174" t="s" s="14">
        <v>1457</v>
      </c>
      <c r="C174" t="s" s="15">
        <v>1458</v>
      </c>
      <c r="D174" t="s" s="15">
        <v>1459</v>
      </c>
      <c r="E174" t="s" s="15">
        <v>1460</v>
      </c>
      <c r="F174" t="s" s="15">
        <v>1461</v>
      </c>
      <c r="G174" s="16">
        <v>1893710200</v>
      </c>
      <c r="H174" s="16">
        <f>100/B174</f>
        <v>0.509684003715861</v>
      </c>
      <c r="I174" s="16">
        <f>300/B174</f>
        <v>1.52905201114758</v>
      </c>
      <c r="J174" s="17"/>
      <c r="K174" s="17"/>
    </row>
    <row r="175" ht="20.05" customHeight="1">
      <c r="A175" t="s" s="13">
        <v>1462</v>
      </c>
      <c r="B175" t="s" s="14">
        <v>1463</v>
      </c>
      <c r="C175" t="s" s="15">
        <v>1464</v>
      </c>
      <c r="D175" t="s" s="15">
        <v>1465</v>
      </c>
      <c r="E175" t="s" s="15">
        <v>1466</v>
      </c>
      <c r="F175" t="s" s="15">
        <v>1467</v>
      </c>
      <c r="G175" s="16">
        <v>1829885000</v>
      </c>
      <c r="H175" s="16">
        <f>100/B175</f>
        <v>0.519318659319886</v>
      </c>
      <c r="I175" s="17"/>
      <c r="J175" s="17"/>
      <c r="K175" s="17"/>
    </row>
    <row r="176" ht="20.05" customHeight="1">
      <c r="A176" t="s" s="13">
        <v>1468</v>
      </c>
      <c r="B176" t="s" s="14">
        <v>1469</v>
      </c>
      <c r="C176" t="s" s="15">
        <v>1470</v>
      </c>
      <c r="D176" t="s" s="15">
        <v>1471</v>
      </c>
      <c r="E176" t="s" s="15">
        <v>1472</v>
      </c>
      <c r="F176" t="s" s="15">
        <v>1473</v>
      </c>
      <c r="G176" s="16">
        <v>2106462700</v>
      </c>
      <c r="H176" s="16">
        <f>100/B176</f>
        <v>0.497586702007331</v>
      </c>
      <c r="I176" s="17"/>
      <c r="J176" s="17"/>
      <c r="K176" s="17"/>
    </row>
    <row r="177" ht="20.05" customHeight="1">
      <c r="A177" t="s" s="13">
        <v>1474</v>
      </c>
      <c r="B177" t="s" s="14">
        <v>1475</v>
      </c>
      <c r="C177" t="s" s="15">
        <v>1476</v>
      </c>
      <c r="D177" t="s" s="15">
        <v>1477</v>
      </c>
      <c r="E177" t="s" s="15">
        <v>1478</v>
      </c>
      <c r="F177" t="s" s="15">
        <v>1479</v>
      </c>
      <c r="G177" s="16">
        <v>3943068000</v>
      </c>
      <c r="H177" s="16">
        <f>100/B177</f>
        <v>0.508388416498044</v>
      </c>
      <c r="I177" s="16">
        <f>300/B177</f>
        <v>1.52516524949413</v>
      </c>
      <c r="J177" s="16">
        <f>600/B177</f>
        <v>3.05033049898826</v>
      </c>
      <c r="K177" s="17"/>
    </row>
    <row r="178" ht="20.05" customHeight="1">
      <c r="A178" t="s" s="13">
        <v>1480</v>
      </c>
      <c r="B178" t="s" s="14">
        <v>1481</v>
      </c>
      <c r="C178" t="s" s="15">
        <v>1482</v>
      </c>
      <c r="D178" t="s" s="15">
        <v>1483</v>
      </c>
      <c r="E178" t="s" s="15">
        <v>1484</v>
      </c>
      <c r="F178" t="s" s="15">
        <v>1485</v>
      </c>
      <c r="G178" s="16">
        <v>1571091800</v>
      </c>
      <c r="H178" s="16">
        <f>100/B178</f>
        <v>0.495245646743717</v>
      </c>
      <c r="I178" s="17"/>
      <c r="J178" s="17"/>
      <c r="K178" s="17"/>
    </row>
    <row r="179" ht="20.05" customHeight="1">
      <c r="A179" t="s" s="13">
        <v>1486</v>
      </c>
      <c r="B179" t="s" s="14">
        <v>1487</v>
      </c>
      <c r="C179" t="s" s="15">
        <v>1488</v>
      </c>
      <c r="D179" t="s" s="15">
        <v>1489</v>
      </c>
      <c r="E179" t="s" s="15">
        <v>1490</v>
      </c>
      <c r="F179" t="s" s="15">
        <v>1491</v>
      </c>
      <c r="G179" s="16">
        <v>3045171000</v>
      </c>
      <c r="H179" s="16">
        <f>100/B179</f>
        <v>0.484496138115198</v>
      </c>
      <c r="I179" s="17"/>
      <c r="J179" s="17"/>
      <c r="K179" s="17"/>
    </row>
    <row r="180" ht="20.05" customHeight="1">
      <c r="A180" t="s" s="13">
        <v>1492</v>
      </c>
      <c r="B180" t="s" s="14">
        <v>1493</v>
      </c>
      <c r="C180" t="s" s="15">
        <v>1494</v>
      </c>
      <c r="D180" t="s" s="15">
        <v>1495</v>
      </c>
      <c r="E180" t="s" s="15">
        <v>1496</v>
      </c>
      <c r="F180" t="s" s="15">
        <v>1497</v>
      </c>
      <c r="G180" s="16">
        <v>3183506000</v>
      </c>
      <c r="H180" s="16">
        <f>100/B180</f>
        <v>0.484543064140346</v>
      </c>
      <c r="I180" s="16">
        <f>300/B180</f>
        <v>1.45362919242104</v>
      </c>
      <c r="J180" s="17"/>
      <c r="K180" s="17"/>
    </row>
    <row r="181" ht="20.05" customHeight="1">
      <c r="A181" t="s" s="13">
        <v>1498</v>
      </c>
      <c r="B181" t="s" s="14">
        <v>1499</v>
      </c>
      <c r="C181" t="s" s="15">
        <v>1500</v>
      </c>
      <c r="D181" t="s" s="15">
        <v>1489</v>
      </c>
      <c r="E181" t="s" s="15">
        <v>1501</v>
      </c>
      <c r="F181" t="s" s="15">
        <v>1502</v>
      </c>
      <c r="G181" s="16">
        <v>1901638100</v>
      </c>
      <c r="H181" s="16">
        <f>100/B181</f>
        <v>0.499875023745938</v>
      </c>
      <c r="I181" s="17"/>
      <c r="J181" s="17"/>
      <c r="K181" s="17"/>
    </row>
    <row r="182" ht="20.05" customHeight="1">
      <c r="A182" t="s" s="13">
        <v>1503</v>
      </c>
      <c r="B182" t="s" s="14">
        <v>1504</v>
      </c>
      <c r="C182" t="s" s="15">
        <v>1505</v>
      </c>
      <c r="D182" t="s" s="15">
        <v>1506</v>
      </c>
      <c r="E182" t="s" s="15">
        <v>1507</v>
      </c>
      <c r="F182" t="s" s="15">
        <v>1508</v>
      </c>
      <c r="G182" s="16">
        <v>2749923000</v>
      </c>
      <c r="H182" s="16">
        <f>100/B182</f>
        <v>0.474428316132595</v>
      </c>
      <c r="I182" s="17"/>
      <c r="J182" s="17"/>
      <c r="K182" s="17"/>
    </row>
    <row r="183" ht="20.05" customHeight="1">
      <c r="A183" t="s" s="13">
        <v>1509</v>
      </c>
      <c r="B183" t="s" s="14">
        <v>1510</v>
      </c>
      <c r="C183" t="s" s="15">
        <v>1511</v>
      </c>
      <c r="D183" t="s" s="15">
        <v>1512</v>
      </c>
      <c r="E183" t="s" s="15">
        <v>1513</v>
      </c>
      <c r="F183" t="s" s="15">
        <v>1514</v>
      </c>
      <c r="G183" s="16">
        <v>2036685200</v>
      </c>
      <c r="H183" s="16">
        <f>100/B183</f>
        <v>0.484519601165365</v>
      </c>
      <c r="I183" s="16">
        <f>300/B183</f>
        <v>1.45355880349609</v>
      </c>
      <c r="J183" s="16">
        <f>600/B183</f>
        <v>2.90711760699219</v>
      </c>
      <c r="K183" s="16">
        <f>1200/B183</f>
        <v>5.81423521398438</v>
      </c>
    </row>
    <row r="184" ht="20.05" customHeight="1">
      <c r="A184" t="s" s="13">
        <v>1515</v>
      </c>
      <c r="B184" t="s" s="14">
        <v>1516</v>
      </c>
      <c r="C184" t="s" s="15">
        <v>1517</v>
      </c>
      <c r="D184" t="s" s="15">
        <v>1518</v>
      </c>
      <c r="E184" t="s" s="15">
        <v>1519</v>
      </c>
      <c r="F184" t="s" s="15">
        <v>1520</v>
      </c>
      <c r="G184" s="16">
        <v>1892519900</v>
      </c>
      <c r="H184" s="16">
        <f>100/B184</f>
        <v>0.477554932499186</v>
      </c>
      <c r="I184" s="17"/>
      <c r="J184" s="17"/>
      <c r="K184" s="17"/>
    </row>
    <row r="185" ht="20.05" customHeight="1">
      <c r="A185" t="s" s="13">
        <v>1521</v>
      </c>
      <c r="B185" t="s" s="14">
        <v>1522</v>
      </c>
      <c r="C185" t="s" s="15">
        <v>1523</v>
      </c>
      <c r="D185" t="s" s="15">
        <v>1524</v>
      </c>
      <c r="E185" t="s" s="15">
        <v>1525</v>
      </c>
      <c r="F185" t="s" s="15">
        <v>1526</v>
      </c>
      <c r="G185" s="16">
        <v>2535242600</v>
      </c>
      <c r="H185" s="16">
        <f>100/B185</f>
        <v>0.471831646014611</v>
      </c>
      <c r="I185" s="17"/>
      <c r="J185" s="17"/>
      <c r="K185" s="17"/>
    </row>
    <row r="186" ht="20.05" customHeight="1">
      <c r="A186" t="s" s="13">
        <v>1527</v>
      </c>
      <c r="B186" t="s" s="14">
        <v>1528</v>
      </c>
      <c r="C186" t="s" s="15">
        <v>1529</v>
      </c>
      <c r="D186" t="s" s="15">
        <v>1530</v>
      </c>
      <c r="E186" t="s" s="15">
        <v>1531</v>
      </c>
      <c r="F186" t="s" s="15">
        <v>1532</v>
      </c>
      <c r="G186" s="16">
        <v>2452758000</v>
      </c>
      <c r="H186" s="16">
        <f>100/B186</f>
        <v>0.481394126633498</v>
      </c>
      <c r="I186" s="16">
        <f>300/B186</f>
        <v>1.44418237990049</v>
      </c>
      <c r="J186" s="17"/>
      <c r="K186" s="17"/>
    </row>
    <row r="187" ht="20.05" customHeight="1">
      <c r="A187" t="s" s="13">
        <v>1533</v>
      </c>
      <c r="B187" t="s" s="14">
        <v>1534</v>
      </c>
      <c r="C187" t="s" s="15">
        <v>1535</v>
      </c>
      <c r="D187" t="s" s="15">
        <v>1536</v>
      </c>
      <c r="E187" t="s" s="15">
        <v>1537</v>
      </c>
      <c r="F187" t="s" s="15">
        <v>1538</v>
      </c>
      <c r="G187" s="16">
        <v>3734926900</v>
      </c>
      <c r="H187" s="16">
        <f>100/B187</f>
        <v>0.475149656343022</v>
      </c>
      <c r="I187" s="17"/>
      <c r="J187" s="17"/>
      <c r="K187" s="17"/>
    </row>
    <row r="188" ht="20.05" customHeight="1">
      <c r="A188" t="s" s="13">
        <v>1539</v>
      </c>
      <c r="B188" t="s" s="14">
        <v>1540</v>
      </c>
      <c r="C188" t="s" s="15">
        <v>1541</v>
      </c>
      <c r="D188" t="s" s="15">
        <v>1542</v>
      </c>
      <c r="E188" t="s" s="15">
        <v>1543</v>
      </c>
      <c r="F188" t="s" s="15">
        <v>1544</v>
      </c>
      <c r="G188" s="16">
        <v>3279512900</v>
      </c>
      <c r="H188" s="16">
        <f>100/B188</f>
        <v>0.517812772312882</v>
      </c>
      <c r="I188" s="17"/>
      <c r="J188" s="17"/>
      <c r="K188" s="17"/>
    </row>
    <row r="189" ht="20.05" customHeight="1">
      <c r="A189" t="s" s="13">
        <v>1545</v>
      </c>
      <c r="B189" t="s" s="14">
        <v>1546</v>
      </c>
      <c r="C189" t="s" s="15">
        <v>1547</v>
      </c>
      <c r="D189" t="s" s="15">
        <v>1548</v>
      </c>
      <c r="E189" t="s" s="15">
        <v>1549</v>
      </c>
      <c r="F189" t="s" s="15">
        <v>1550</v>
      </c>
      <c r="G189" s="16">
        <v>2536184400</v>
      </c>
      <c r="H189" s="16">
        <f>100/B189</f>
        <v>0.520616404408409</v>
      </c>
      <c r="I189" s="16">
        <f>300/B189</f>
        <v>1.56184921322523</v>
      </c>
      <c r="J189" s="16">
        <f>600/B189</f>
        <v>3.12369842645045</v>
      </c>
      <c r="K189" s="17"/>
    </row>
    <row r="190" ht="20.05" customHeight="1">
      <c r="A190" t="s" s="13">
        <v>1551</v>
      </c>
      <c r="B190" t="s" s="14">
        <v>1552</v>
      </c>
      <c r="C190" t="s" s="15">
        <v>1553</v>
      </c>
      <c r="D190" t="s" s="15">
        <v>1554</v>
      </c>
      <c r="E190" t="s" s="15">
        <v>1555</v>
      </c>
      <c r="F190" t="s" s="15">
        <v>1556</v>
      </c>
      <c r="G190" s="16">
        <v>1924512800</v>
      </c>
      <c r="H190" s="16">
        <f>100/B190</f>
        <v>0.480030705836142</v>
      </c>
      <c r="I190" s="17"/>
      <c r="J190" s="17"/>
      <c r="K190" s="17"/>
    </row>
    <row r="191" ht="20.05" customHeight="1">
      <c r="A191" t="s" s="13">
        <v>1557</v>
      </c>
      <c r="B191" t="s" s="14">
        <v>1547</v>
      </c>
      <c r="C191" t="s" s="15">
        <v>1558</v>
      </c>
      <c r="D191" t="s" s="15">
        <v>1559</v>
      </c>
      <c r="E191" t="s" s="15">
        <v>1560</v>
      </c>
      <c r="F191" t="s" s="15">
        <v>1561</v>
      </c>
      <c r="G191" s="16">
        <v>2924882300</v>
      </c>
      <c r="H191" s="16">
        <f>100/B191</f>
        <v>0.477463708198399</v>
      </c>
      <c r="I191" s="17"/>
      <c r="J191" s="17"/>
      <c r="K191" s="17"/>
    </row>
    <row r="192" ht="20.05" customHeight="1">
      <c r="A192" t="s" s="13">
        <v>1562</v>
      </c>
      <c r="B192" t="s" s="14">
        <v>1563</v>
      </c>
      <c r="C192" t="s" s="15">
        <v>1470</v>
      </c>
      <c r="D192" t="s" s="15">
        <v>1564</v>
      </c>
      <c r="E192" t="s" s="15">
        <v>1565</v>
      </c>
      <c r="F192" t="s" s="15">
        <v>1566</v>
      </c>
      <c r="G192" s="16">
        <v>3712950900</v>
      </c>
      <c r="H192" s="16">
        <f>100/B192</f>
        <v>0.498777981475934</v>
      </c>
      <c r="I192" s="16">
        <f>300/B192</f>
        <v>1.4963339444278</v>
      </c>
      <c r="J192" s="17"/>
      <c r="K192" s="17"/>
    </row>
    <row r="193" ht="20.05" customHeight="1">
      <c r="A193" t="s" s="13">
        <v>1567</v>
      </c>
      <c r="B193" t="s" s="14">
        <v>1568</v>
      </c>
      <c r="C193" t="s" s="15">
        <v>1569</v>
      </c>
      <c r="D193" t="s" s="15">
        <v>1416</v>
      </c>
      <c r="E193" t="s" s="15">
        <v>1570</v>
      </c>
      <c r="F193" t="s" s="15">
        <v>1571</v>
      </c>
      <c r="G193" s="16">
        <v>2920730800</v>
      </c>
      <c r="H193" s="16">
        <f>100/B193</f>
        <v>0.519399576790108</v>
      </c>
      <c r="I193" s="17"/>
      <c r="J193" s="17"/>
      <c r="K193" s="17"/>
    </row>
    <row r="194" ht="20.05" customHeight="1">
      <c r="A194" t="s" s="13">
        <v>1572</v>
      </c>
      <c r="B194" t="s" s="14">
        <v>1573</v>
      </c>
      <c r="C194" t="s" s="15">
        <v>1574</v>
      </c>
      <c r="D194" t="s" s="15">
        <v>1575</v>
      </c>
      <c r="E194" t="s" s="15">
        <v>1576</v>
      </c>
      <c r="F194" t="s" s="15">
        <v>1577</v>
      </c>
      <c r="G194" s="16">
        <v>2323306500</v>
      </c>
      <c r="H194" s="16">
        <f>100/B194</f>
        <v>0.5127942288291431</v>
      </c>
      <c r="I194" s="17"/>
      <c r="J194" s="17"/>
      <c r="K194" s="17"/>
    </row>
    <row r="195" ht="20.05" customHeight="1">
      <c r="A195" t="s" s="13">
        <v>1578</v>
      </c>
      <c r="B195" t="s" s="14">
        <v>1579</v>
      </c>
      <c r="C195" t="s" s="15">
        <v>1580</v>
      </c>
      <c r="D195" t="s" s="15">
        <v>1581</v>
      </c>
      <c r="E195" t="s" s="15">
        <v>1582</v>
      </c>
      <c r="F195" t="s" s="15">
        <v>1583</v>
      </c>
      <c r="G195" s="16">
        <v>1910635600</v>
      </c>
      <c r="H195" s="16">
        <f>100/B195</f>
        <v>0.489356481839301</v>
      </c>
      <c r="I195" s="16">
        <f>300/B195</f>
        <v>1.4680694455179</v>
      </c>
      <c r="J195" s="16">
        <f>600/B195</f>
        <v>2.9361388910358</v>
      </c>
      <c r="K195" s="16">
        <f>1200/B195</f>
        <v>5.87227778207161</v>
      </c>
    </row>
    <row r="196" ht="20.05" customHeight="1">
      <c r="A196" t="s" s="13">
        <v>1584</v>
      </c>
      <c r="B196" t="s" s="14">
        <v>1585</v>
      </c>
      <c r="C196" t="s" s="15">
        <v>1586</v>
      </c>
      <c r="D196" t="s" s="15">
        <v>1587</v>
      </c>
      <c r="E196" t="s" s="15">
        <v>1588</v>
      </c>
      <c r="F196" t="s" s="15">
        <v>1589</v>
      </c>
      <c r="G196" s="16">
        <v>1828530900</v>
      </c>
      <c r="H196" s="16">
        <f>100/B196</f>
        <v>0.483278566434164</v>
      </c>
      <c r="I196" s="17"/>
      <c r="J196" s="17"/>
      <c r="K196" s="17"/>
    </row>
    <row r="197" ht="20.05" customHeight="1">
      <c r="A197" t="s" s="13">
        <v>1590</v>
      </c>
      <c r="B197" t="s" s="14">
        <v>1591</v>
      </c>
      <c r="C197" t="s" s="15">
        <v>1592</v>
      </c>
      <c r="D197" t="s" s="15">
        <v>1593</v>
      </c>
      <c r="E197" t="s" s="15">
        <v>1594</v>
      </c>
      <c r="F197" t="s" s="15">
        <v>1595</v>
      </c>
      <c r="G197" s="16">
        <v>2612406900</v>
      </c>
      <c r="H197" s="16">
        <f>100/B197</f>
        <v>0.478194349612527</v>
      </c>
      <c r="I197" s="17"/>
      <c r="J197" s="17"/>
      <c r="K197" s="17"/>
    </row>
    <row r="198" ht="20.05" customHeight="1">
      <c r="A198" t="s" s="13">
        <v>1596</v>
      </c>
      <c r="B198" t="s" s="14">
        <v>1594</v>
      </c>
      <c r="C198" t="s" s="15">
        <v>1597</v>
      </c>
      <c r="D198" t="s" s="15">
        <v>1598</v>
      </c>
      <c r="E198" t="s" s="15">
        <v>1599</v>
      </c>
      <c r="F198" t="s" s="15">
        <v>1600</v>
      </c>
      <c r="G198" s="16">
        <v>1648453700</v>
      </c>
      <c r="H198" s="16">
        <f>100/B198</f>
        <v>0.477372550646793</v>
      </c>
      <c r="I198" s="16">
        <f>300/B198</f>
        <v>1.43211765194038</v>
      </c>
      <c r="J198" s="17"/>
      <c r="K198" s="17"/>
    </row>
    <row r="199" ht="20.05" customHeight="1">
      <c r="A199" t="s" s="13">
        <v>1601</v>
      </c>
      <c r="B199" t="s" s="14">
        <v>1602</v>
      </c>
      <c r="C199" t="s" s="15">
        <v>1603</v>
      </c>
      <c r="D199" t="s" s="15">
        <v>1604</v>
      </c>
      <c r="E199" t="s" s="15">
        <v>1605</v>
      </c>
      <c r="F199" t="s" s="15">
        <v>1606</v>
      </c>
      <c r="G199" s="16">
        <v>1519703200</v>
      </c>
      <c r="H199" s="16">
        <f>100/B199</f>
        <v>0.4604263505647</v>
      </c>
      <c r="I199" s="17"/>
      <c r="J199" s="17"/>
      <c r="K199" s="17"/>
    </row>
    <row r="200" ht="20.05" customHeight="1">
      <c r="A200" t="s" s="13">
        <v>1607</v>
      </c>
      <c r="B200" t="s" s="14">
        <v>1608</v>
      </c>
      <c r="C200" t="s" s="15">
        <v>1609</v>
      </c>
      <c r="D200" t="s" s="15">
        <v>1610</v>
      </c>
      <c r="E200" t="s" s="15">
        <v>1611</v>
      </c>
      <c r="F200" t="s" s="15">
        <v>1612</v>
      </c>
      <c r="G200" s="16">
        <v>2292393000</v>
      </c>
      <c r="H200" s="16">
        <f>100/B200</f>
        <v>0.460045095000347</v>
      </c>
      <c r="I200" s="17"/>
      <c r="J200" s="17"/>
      <c r="K200" s="17"/>
    </row>
    <row r="201" ht="20.05" customHeight="1">
      <c r="A201" t="s" s="13">
        <v>1613</v>
      </c>
      <c r="B201" t="s" s="14">
        <v>1614</v>
      </c>
      <c r="C201" t="s" s="15">
        <v>1615</v>
      </c>
      <c r="D201" t="s" s="15">
        <v>1616</v>
      </c>
      <c r="E201" t="s" s="15">
        <v>1617</v>
      </c>
      <c r="F201" t="s" s="15">
        <v>1618</v>
      </c>
      <c r="G201" s="16">
        <v>1725687400</v>
      </c>
      <c r="H201" s="16">
        <f>100/B201</f>
        <v>0.463349072173832</v>
      </c>
      <c r="I201" s="16">
        <f>300/B201</f>
        <v>1.3900472165215</v>
      </c>
      <c r="J201" s="16">
        <f>600/B201</f>
        <v>2.78009443304299</v>
      </c>
      <c r="K201" s="17"/>
    </row>
    <row r="202" ht="20.05" customHeight="1">
      <c r="A202" t="s" s="13">
        <v>1619</v>
      </c>
      <c r="B202" t="s" s="14">
        <v>1620</v>
      </c>
      <c r="C202" t="s" s="15">
        <v>1621</v>
      </c>
      <c r="D202" t="s" s="15">
        <v>1622</v>
      </c>
      <c r="E202" t="s" s="15">
        <v>1623</v>
      </c>
      <c r="F202" t="s" s="15">
        <v>1624</v>
      </c>
      <c r="G202" s="16">
        <v>2073824400</v>
      </c>
      <c r="H202" s="16">
        <f>100/B202</f>
        <v>0.469637924611212</v>
      </c>
      <c r="I202" s="17"/>
      <c r="J202" s="17"/>
      <c r="K202" s="17"/>
    </row>
    <row r="203" ht="20.05" customHeight="1">
      <c r="A203" t="s" s="13">
        <v>1625</v>
      </c>
      <c r="B203" t="s" s="14">
        <v>1626</v>
      </c>
      <c r="C203" t="s" s="15">
        <v>1627</v>
      </c>
      <c r="D203" t="s" s="15">
        <v>1628</v>
      </c>
      <c r="E203" t="s" s="15">
        <v>1629</v>
      </c>
      <c r="F203" t="s" s="15">
        <v>1630</v>
      </c>
      <c r="G203" s="16">
        <v>1821910200</v>
      </c>
      <c r="H203" s="16">
        <f>100/B203</f>
        <v>0.453042186436682</v>
      </c>
      <c r="I203" s="17"/>
      <c r="J203" s="17"/>
      <c r="K203" s="17"/>
    </row>
    <row r="204" ht="20.05" customHeight="1">
      <c r="A204" t="s" s="13">
        <v>1631</v>
      </c>
      <c r="B204" t="s" s="14">
        <v>1632</v>
      </c>
      <c r="C204" t="s" s="15">
        <v>1633</v>
      </c>
      <c r="D204" t="s" s="15">
        <v>1634</v>
      </c>
      <c r="E204" t="s" s="15">
        <v>1635</v>
      </c>
      <c r="F204" t="s" s="15">
        <v>1636</v>
      </c>
      <c r="G204" s="16">
        <v>1482408500</v>
      </c>
      <c r="H204" s="16">
        <f>100/B204</f>
        <v>0.444365459965154</v>
      </c>
      <c r="I204" s="16">
        <f>300/B204</f>
        <v>1.33309637989546</v>
      </c>
      <c r="J204" s="17"/>
      <c r="K204" s="17"/>
    </row>
    <row r="205" ht="20.05" customHeight="1">
      <c r="A205" t="s" s="13">
        <v>1637</v>
      </c>
      <c r="B205" t="s" s="14">
        <v>1635</v>
      </c>
      <c r="C205" t="s" s="15">
        <v>1638</v>
      </c>
      <c r="D205" t="s" s="15">
        <v>1639</v>
      </c>
      <c r="E205" t="s" s="15">
        <v>1640</v>
      </c>
      <c r="F205" t="s" s="15">
        <v>1641</v>
      </c>
      <c r="G205" s="16">
        <v>1365136600</v>
      </c>
      <c r="H205" s="16">
        <f>100/B205</f>
        <v>0.439502485120654</v>
      </c>
      <c r="I205" s="17"/>
      <c r="J205" s="17"/>
      <c r="K205" s="17"/>
    </row>
    <row r="206" ht="20.05" customHeight="1">
      <c r="A206" t="s" s="13">
        <v>1642</v>
      </c>
      <c r="B206" t="s" s="14">
        <v>1643</v>
      </c>
      <c r="C206" t="s" s="15">
        <v>1644</v>
      </c>
      <c r="D206" t="s" s="15">
        <v>1645</v>
      </c>
      <c r="E206" t="s" s="15">
        <v>1646</v>
      </c>
      <c r="F206" t="s" s="15">
        <v>1647</v>
      </c>
      <c r="G206" s="16">
        <v>1921474100</v>
      </c>
      <c r="H206" s="16">
        <f>100/B206</f>
        <v>0.419480684674192</v>
      </c>
      <c r="I206" s="17"/>
      <c r="J206" s="17"/>
      <c r="K206" s="17"/>
    </row>
    <row r="207" ht="20.05" customHeight="1">
      <c r="A207" t="s" s="13">
        <v>1648</v>
      </c>
      <c r="B207" t="s" s="14">
        <v>1649</v>
      </c>
      <c r="C207" t="s" s="15">
        <v>1650</v>
      </c>
      <c r="D207" t="s" s="15">
        <v>1651</v>
      </c>
      <c r="E207" t="s" s="15">
        <v>1652</v>
      </c>
      <c r="F207" t="s" s="15">
        <v>1653</v>
      </c>
      <c r="G207" s="16">
        <v>1549613700</v>
      </c>
      <c r="H207" s="16">
        <f>100/B207</f>
        <v>0.424088204952228</v>
      </c>
      <c r="I207" s="16">
        <f>300/B207</f>
        <v>1.27226461485668</v>
      </c>
      <c r="J207" s="16">
        <f>600/B207</f>
        <v>2.54452922971337</v>
      </c>
      <c r="K207" s="16">
        <f>1200/B207</f>
        <v>5.08905845942674</v>
      </c>
    </row>
    <row r="208" ht="20.05" customHeight="1">
      <c r="A208" t="s" s="13">
        <v>1654</v>
      </c>
      <c r="B208" t="s" s="14">
        <v>1655</v>
      </c>
      <c r="C208" t="s" s="15">
        <v>1656</v>
      </c>
      <c r="D208" t="s" s="15">
        <v>1657</v>
      </c>
      <c r="E208" t="s" s="15">
        <v>1658</v>
      </c>
      <c r="F208" t="s" s="15">
        <v>1659</v>
      </c>
      <c r="G208" s="16">
        <v>1492547000</v>
      </c>
      <c r="H208" s="16">
        <f>100/B208</f>
        <v>0.418971019493871</v>
      </c>
      <c r="I208" s="17"/>
      <c r="J208" s="17"/>
      <c r="K208" s="17"/>
    </row>
    <row r="209" ht="20.05" customHeight="1">
      <c r="A209" t="s" s="13">
        <v>1660</v>
      </c>
      <c r="B209" t="s" s="14">
        <v>1661</v>
      </c>
      <c r="C209" t="s" s="15">
        <v>1662</v>
      </c>
      <c r="D209" t="s" s="15">
        <v>1663</v>
      </c>
      <c r="E209" t="s" s="15">
        <v>1664</v>
      </c>
      <c r="F209" t="s" s="15">
        <v>1665</v>
      </c>
      <c r="G209" s="16">
        <v>1572753000</v>
      </c>
      <c r="H209" s="16">
        <f>100/B209</f>
        <v>0.413274371148182</v>
      </c>
      <c r="I209" s="17"/>
      <c r="J209" s="17"/>
      <c r="K209" s="17"/>
    </row>
    <row r="210" ht="20.05" customHeight="1">
      <c r="A210" t="s" s="13">
        <v>1666</v>
      </c>
      <c r="B210" t="s" s="14">
        <v>1667</v>
      </c>
      <c r="C210" t="s" s="15">
        <v>1668</v>
      </c>
      <c r="D210" t="s" s="15">
        <v>1669</v>
      </c>
      <c r="E210" t="s" s="15">
        <v>1670</v>
      </c>
      <c r="F210" t="s" s="15">
        <v>1671</v>
      </c>
      <c r="G210" s="16">
        <v>1055908800</v>
      </c>
      <c r="H210" s="16">
        <f>100/B210</f>
        <v>0.411725946728303</v>
      </c>
      <c r="I210" s="16">
        <f>300/B210</f>
        <v>1.23517784018491</v>
      </c>
      <c r="J210" s="17"/>
      <c r="K210" s="17"/>
    </row>
    <row r="211" ht="20.05" customHeight="1">
      <c r="A211" t="s" s="13">
        <v>1672</v>
      </c>
      <c r="B211" t="s" s="14">
        <v>1673</v>
      </c>
      <c r="C211" t="s" s="15">
        <v>1674</v>
      </c>
      <c r="D211" t="s" s="15">
        <v>1675</v>
      </c>
      <c r="E211" t="s" s="15">
        <v>1676</v>
      </c>
      <c r="F211" t="s" s="15">
        <v>1677</v>
      </c>
      <c r="G211" s="16">
        <v>1557031500</v>
      </c>
      <c r="H211" s="16">
        <f>100/B211</f>
        <v>0.404105702623697</v>
      </c>
      <c r="I211" s="17"/>
      <c r="J211" s="17"/>
      <c r="K211" s="17"/>
    </row>
    <row r="212" ht="20.05" customHeight="1">
      <c r="A212" t="s" s="13">
        <v>1678</v>
      </c>
      <c r="B212" t="s" s="14">
        <v>1679</v>
      </c>
      <c r="C212" t="s" s="15">
        <v>1680</v>
      </c>
      <c r="D212" t="s" s="15">
        <v>1681</v>
      </c>
      <c r="E212" t="s" s="15">
        <v>1682</v>
      </c>
      <c r="F212" t="s" s="15">
        <v>1683</v>
      </c>
      <c r="G212" s="16">
        <v>1286405100</v>
      </c>
      <c r="H212" s="16">
        <f>100/B212</f>
        <v>0.403355924518844</v>
      </c>
      <c r="I212" s="17"/>
      <c r="J212" s="17"/>
      <c r="K212" s="17"/>
    </row>
    <row r="213" ht="20.05" customHeight="1">
      <c r="A213" t="s" s="13">
        <v>1684</v>
      </c>
      <c r="B213" t="s" s="14">
        <v>1685</v>
      </c>
      <c r="C213" t="s" s="15">
        <v>1686</v>
      </c>
      <c r="D213" t="s" s="15">
        <v>1687</v>
      </c>
      <c r="E213" t="s" s="15">
        <v>1688</v>
      </c>
      <c r="F213" t="s" s="15">
        <v>1689</v>
      </c>
      <c r="G213" s="16">
        <v>1320624600</v>
      </c>
      <c r="H213" s="16">
        <f>100/B213</f>
        <v>0.397630116552743</v>
      </c>
      <c r="I213" s="16">
        <f>300/B213</f>
        <v>1.19289034965823</v>
      </c>
      <c r="J213" s="16">
        <f>600/B213</f>
        <v>2.38578069931646</v>
      </c>
      <c r="K213" s="17"/>
    </row>
    <row r="214" ht="20.05" customHeight="1">
      <c r="A214" t="s" s="13">
        <v>1690</v>
      </c>
      <c r="B214" t="s" s="14">
        <v>1691</v>
      </c>
      <c r="C214" t="s" s="15">
        <v>1692</v>
      </c>
      <c r="D214" t="s" s="15">
        <v>1693</v>
      </c>
      <c r="E214" t="s" s="15">
        <v>1694</v>
      </c>
      <c r="F214" t="s" s="15">
        <v>1695</v>
      </c>
      <c r="G214" s="16">
        <v>1365620900</v>
      </c>
      <c r="H214" s="16">
        <f>100/B214</f>
        <v>0.38753680248089</v>
      </c>
      <c r="I214" s="17"/>
      <c r="J214" s="17"/>
      <c r="K214" s="17"/>
    </row>
    <row r="215" ht="20.05" customHeight="1">
      <c r="A215" t="s" s="13">
        <v>1696</v>
      </c>
      <c r="B215" t="s" s="14">
        <v>1697</v>
      </c>
      <c r="C215" t="s" s="15">
        <v>1698</v>
      </c>
      <c r="D215" t="s" s="15">
        <v>1699</v>
      </c>
      <c r="E215" t="s" s="15">
        <v>1700</v>
      </c>
      <c r="F215" t="s" s="15">
        <v>1701</v>
      </c>
      <c r="G215" s="16">
        <v>1715222900</v>
      </c>
      <c r="H215" s="16">
        <f>100/B215</f>
        <v>0.377700544731057</v>
      </c>
      <c r="I215" s="17"/>
      <c r="J215" s="17"/>
      <c r="K215" s="17"/>
    </row>
    <row r="216" ht="20.05" customHeight="1">
      <c r="A216" t="s" s="13">
        <v>1702</v>
      </c>
      <c r="B216" t="s" s="14">
        <v>1703</v>
      </c>
      <c r="C216" t="s" s="15">
        <v>1704</v>
      </c>
      <c r="D216" t="s" s="15">
        <v>1705</v>
      </c>
      <c r="E216" t="s" s="15">
        <v>1706</v>
      </c>
      <c r="F216" t="s" s="15">
        <v>1707</v>
      </c>
      <c r="G216" s="16">
        <v>1985506700</v>
      </c>
      <c r="H216" s="16">
        <f>100/B216</f>
        <v>0.373357233771763</v>
      </c>
      <c r="I216" s="16">
        <f>300/B216</f>
        <v>1.12007170131529</v>
      </c>
      <c r="J216" s="17"/>
      <c r="K216" s="17"/>
    </row>
    <row r="217" ht="20.05" customHeight="1">
      <c r="A217" t="s" s="13">
        <v>1708</v>
      </c>
      <c r="B217" t="s" s="14">
        <v>1709</v>
      </c>
      <c r="C217" t="s" s="15">
        <v>1710</v>
      </c>
      <c r="D217" t="s" s="15">
        <v>1711</v>
      </c>
      <c r="E217" t="s" s="15">
        <v>1712</v>
      </c>
      <c r="F217" t="s" s="15">
        <v>1713</v>
      </c>
      <c r="G217" s="16">
        <v>2923722000</v>
      </c>
      <c r="H217" s="16">
        <f>100/B217</f>
        <v>0.355783247979213</v>
      </c>
      <c r="I217" s="17"/>
      <c r="J217" s="17"/>
      <c r="K217" s="17"/>
    </row>
    <row r="218" ht="20.05" customHeight="1">
      <c r="A218" t="s" s="13">
        <v>1714</v>
      </c>
      <c r="B218" t="s" s="14">
        <v>1715</v>
      </c>
      <c r="C218" t="s" s="15">
        <v>1716</v>
      </c>
      <c r="D218" t="s" s="15">
        <v>1717</v>
      </c>
      <c r="E218" t="s" s="15">
        <v>1718</v>
      </c>
      <c r="F218" t="s" s="15">
        <v>1719</v>
      </c>
      <c r="G218" s="16">
        <v>2323561800</v>
      </c>
      <c r="H218" s="16">
        <f>100/B218</f>
        <v>0.368446256682565</v>
      </c>
      <c r="I218" s="17"/>
      <c r="J218" s="17"/>
      <c r="K218" s="17"/>
    </row>
    <row r="219" ht="20.05" customHeight="1">
      <c r="A219" t="s" s="13">
        <v>1720</v>
      </c>
      <c r="B219" t="s" s="14">
        <v>1721</v>
      </c>
      <c r="C219" t="s" s="15">
        <v>1722</v>
      </c>
      <c r="D219" t="s" s="15">
        <v>1723</v>
      </c>
      <c r="E219" t="s" s="15">
        <v>1724</v>
      </c>
      <c r="F219" t="s" s="15">
        <v>1725</v>
      </c>
      <c r="G219" s="16">
        <v>1998466500</v>
      </c>
      <c r="H219" s="16">
        <f>100/B219</f>
        <v>0.380879849821208</v>
      </c>
      <c r="I219" s="16">
        <f>300/B219</f>
        <v>1.14263954946362</v>
      </c>
      <c r="J219" s="16">
        <f>600/B219</f>
        <v>2.28527909892725</v>
      </c>
      <c r="K219" s="16">
        <f>1200/B219</f>
        <v>4.5705581978545</v>
      </c>
    </row>
    <row r="220" ht="20.05" customHeight="1">
      <c r="A220" t="s" s="13">
        <v>1726</v>
      </c>
      <c r="B220" t="s" s="14">
        <v>1727</v>
      </c>
      <c r="C220" t="s" s="15">
        <v>1728</v>
      </c>
      <c r="D220" t="s" s="15">
        <v>1729</v>
      </c>
      <c r="E220" t="s" s="15">
        <v>1730</v>
      </c>
      <c r="F220" t="s" s="15">
        <v>1731</v>
      </c>
      <c r="G220" s="16">
        <v>1606397200</v>
      </c>
      <c r="H220" s="16">
        <f>100/B220</f>
        <v>0.378974502197569</v>
      </c>
      <c r="I220" s="17"/>
      <c r="J220" s="17"/>
      <c r="K220" s="17"/>
    </row>
    <row r="221" ht="20.05" customHeight="1">
      <c r="A221" t="s" s="13">
        <v>1732</v>
      </c>
      <c r="B221" t="s" s="14">
        <v>1733</v>
      </c>
      <c r="C221" t="s" s="15">
        <v>1734</v>
      </c>
      <c r="D221" t="s" s="15">
        <v>1735</v>
      </c>
      <c r="E221" t="s" s="15">
        <v>1736</v>
      </c>
      <c r="F221" t="s" s="15">
        <v>1737</v>
      </c>
      <c r="G221" s="16">
        <v>1599001000</v>
      </c>
      <c r="H221" s="16">
        <f>100/B221</f>
        <v>0.367093713636156</v>
      </c>
      <c r="I221" s="17"/>
      <c r="J221" s="17"/>
      <c r="K221" s="17"/>
    </row>
    <row r="222" ht="20.05" customHeight="1">
      <c r="A222" t="s" s="13">
        <v>1738</v>
      </c>
      <c r="B222" t="s" s="14">
        <v>1739</v>
      </c>
      <c r="C222" t="s" s="15">
        <v>1740</v>
      </c>
      <c r="D222" t="s" s="15">
        <v>1741</v>
      </c>
      <c r="E222" t="s" s="15">
        <v>1742</v>
      </c>
      <c r="F222" t="s" s="15">
        <v>1743</v>
      </c>
      <c r="G222" s="16">
        <v>1266892500</v>
      </c>
      <c r="H222" s="16">
        <f>100/B222</f>
        <v>0.371043732290315</v>
      </c>
      <c r="I222" s="16">
        <f>300/B222</f>
        <v>1.11313119687094</v>
      </c>
      <c r="J222" s="17"/>
      <c r="K222" s="17"/>
    </row>
    <row r="223" ht="20.05" customHeight="1">
      <c r="A223" t="s" s="13">
        <v>1744</v>
      </c>
      <c r="B223" t="s" s="14">
        <v>1745</v>
      </c>
      <c r="C223" t="s" s="15">
        <v>1746</v>
      </c>
      <c r="D223" t="s" s="15">
        <v>1747</v>
      </c>
      <c r="E223" t="s" s="15">
        <v>1748</v>
      </c>
      <c r="F223" t="s" s="15">
        <v>1749</v>
      </c>
      <c r="G223" s="16">
        <v>1308443700</v>
      </c>
      <c r="H223" s="16">
        <f>100/B223</f>
        <v>0.355164088330474</v>
      </c>
      <c r="I223" s="17"/>
      <c r="J223" s="17"/>
      <c r="K223" s="17"/>
    </row>
    <row r="224" ht="20.05" customHeight="1">
      <c r="A224" t="s" s="13">
        <v>1750</v>
      </c>
      <c r="B224" t="s" s="14">
        <v>1751</v>
      </c>
      <c r="C224" t="s" s="15">
        <v>1752</v>
      </c>
      <c r="D224" t="s" s="15">
        <v>1753</v>
      </c>
      <c r="E224" t="s" s="15">
        <v>1754</v>
      </c>
      <c r="F224" t="s" s="15">
        <v>1755</v>
      </c>
      <c r="G224" s="16">
        <v>1228103300</v>
      </c>
      <c r="H224" s="16">
        <f>100/B224</f>
        <v>0.345017945694424</v>
      </c>
      <c r="I224" s="17"/>
      <c r="J224" s="17"/>
      <c r="K224" s="17"/>
    </row>
    <row r="225" ht="20.05" customHeight="1">
      <c r="A225" t="s" s="13">
        <v>1756</v>
      </c>
      <c r="B225" t="s" s="14">
        <v>1757</v>
      </c>
      <c r="C225" t="s" s="15">
        <v>1758</v>
      </c>
      <c r="D225" t="s" s="15">
        <v>1759</v>
      </c>
      <c r="E225" t="s" s="15">
        <v>1760</v>
      </c>
      <c r="F225" t="s" s="15">
        <v>1761</v>
      </c>
      <c r="G225" s="16">
        <v>3024345800</v>
      </c>
      <c r="H225" s="16">
        <f>100/B225</f>
        <v>0.342336808514094</v>
      </c>
      <c r="I225" s="16">
        <f>300/B225</f>
        <v>1.02701042554228</v>
      </c>
      <c r="J225" s="16">
        <f>600/B225</f>
        <v>2.05402085108457</v>
      </c>
      <c r="K225" s="17"/>
    </row>
    <row r="226" ht="20.05" customHeight="1">
      <c r="A226" t="s" s="13">
        <v>1762</v>
      </c>
      <c r="B226" t="s" s="14">
        <v>1763</v>
      </c>
      <c r="C226" t="s" s="15">
        <v>1764</v>
      </c>
      <c r="D226" t="s" s="15">
        <v>1765</v>
      </c>
      <c r="E226" t="s" s="15">
        <v>1766</v>
      </c>
      <c r="F226" t="s" s="15">
        <v>1767</v>
      </c>
      <c r="G226" s="16">
        <v>2021061200</v>
      </c>
      <c r="H226" s="16">
        <f>100/B226</f>
        <v>0.368188504384643</v>
      </c>
      <c r="I226" s="17"/>
      <c r="J226" s="17"/>
      <c r="K226" s="17"/>
    </row>
    <row r="227" ht="20.05" customHeight="1">
      <c r="A227" t="s" s="13">
        <v>1768</v>
      </c>
      <c r="B227" t="s" s="14">
        <v>1769</v>
      </c>
      <c r="C227" t="s" s="15">
        <v>1770</v>
      </c>
      <c r="D227" t="s" s="15">
        <v>1771</v>
      </c>
      <c r="E227" t="s" s="15">
        <v>1772</v>
      </c>
      <c r="F227" t="s" s="15">
        <v>1773</v>
      </c>
      <c r="G227" s="16">
        <v>3102780500</v>
      </c>
      <c r="H227" s="16">
        <f>100/B227</f>
        <v>0.356786072344748</v>
      </c>
      <c r="I227" s="17"/>
      <c r="J227" s="17"/>
      <c r="K227" s="17"/>
    </row>
    <row r="228" ht="20.05" customHeight="1">
      <c r="A228" t="s" s="13">
        <v>1774</v>
      </c>
      <c r="B228" t="s" s="14">
        <v>1775</v>
      </c>
      <c r="C228" t="s" s="15">
        <v>1776</v>
      </c>
      <c r="D228" t="s" s="15">
        <v>1777</v>
      </c>
      <c r="E228" t="s" s="15">
        <v>1778</v>
      </c>
      <c r="F228" t="s" s="15">
        <v>1779</v>
      </c>
      <c r="G228" s="16">
        <v>2048691700</v>
      </c>
      <c r="H228" s="16">
        <f>100/B228</f>
        <v>0.406537123449665</v>
      </c>
      <c r="I228" s="16">
        <f>300/B228</f>
        <v>1.21961137034899</v>
      </c>
      <c r="J228" s="17"/>
      <c r="K228" s="17"/>
    </row>
    <row r="229" ht="20.05" customHeight="1">
      <c r="A229" t="s" s="13">
        <v>1780</v>
      </c>
      <c r="B229" t="s" s="14">
        <v>1781</v>
      </c>
      <c r="C229" t="s" s="15">
        <v>1782</v>
      </c>
      <c r="D229" t="s" s="15">
        <v>1783</v>
      </c>
      <c r="E229" t="s" s="15">
        <v>1784</v>
      </c>
      <c r="F229" t="s" s="15">
        <v>1785</v>
      </c>
      <c r="G229" s="16">
        <v>1371716300</v>
      </c>
      <c r="H229" s="16">
        <f>100/B229</f>
        <v>0.370164731523185</v>
      </c>
      <c r="I229" s="17"/>
      <c r="J229" s="17"/>
      <c r="K229" s="17"/>
    </row>
    <row r="230" ht="20.05" customHeight="1">
      <c r="A230" t="s" s="13">
        <v>1786</v>
      </c>
      <c r="B230" t="s" s="14">
        <v>1787</v>
      </c>
      <c r="C230" t="s" s="15">
        <v>1788</v>
      </c>
      <c r="D230" t="s" s="15">
        <v>1789</v>
      </c>
      <c r="E230" t="s" s="15">
        <v>1790</v>
      </c>
      <c r="F230" t="s" s="15">
        <v>1791</v>
      </c>
      <c r="G230" s="16">
        <v>1678081300</v>
      </c>
      <c r="H230" s="16">
        <f>100/B230</f>
        <v>0.356582510650531</v>
      </c>
      <c r="I230" s="17"/>
      <c r="J230" s="17"/>
      <c r="K230" s="17"/>
    </row>
    <row r="231" ht="20.05" customHeight="1">
      <c r="A231" t="s" s="13">
        <v>1792</v>
      </c>
      <c r="B231" t="s" s="14">
        <v>1793</v>
      </c>
      <c r="C231" t="s" s="15">
        <v>1794</v>
      </c>
      <c r="D231" t="s" s="15">
        <v>1795</v>
      </c>
      <c r="E231" t="s" s="15">
        <v>1796</v>
      </c>
      <c r="F231" t="s" s="15">
        <v>1797</v>
      </c>
      <c r="G231" s="16">
        <v>1209204700</v>
      </c>
      <c r="H231" s="16">
        <f>100/B231</f>
        <v>0.351246911784465</v>
      </c>
      <c r="I231" s="16">
        <f>300/B231</f>
        <v>1.05374073535339</v>
      </c>
      <c r="J231" s="16">
        <f>600/B231</f>
        <v>2.10748147070679</v>
      </c>
      <c r="K231" s="16">
        <f>1200/B231</f>
        <v>4.21496294141357</v>
      </c>
    </row>
    <row r="232" ht="20.05" customHeight="1">
      <c r="A232" t="s" s="13">
        <v>1798</v>
      </c>
      <c r="B232" t="s" s="14">
        <v>1799</v>
      </c>
      <c r="C232" t="s" s="15">
        <v>1800</v>
      </c>
      <c r="D232" t="s" s="15">
        <v>1801</v>
      </c>
      <c r="E232" t="s" s="15">
        <v>1802</v>
      </c>
      <c r="F232" t="s" s="15">
        <v>1803</v>
      </c>
      <c r="G232" s="16">
        <v>1845593200</v>
      </c>
      <c r="H232" s="16">
        <f>100/B232</f>
        <v>0.339305101997472</v>
      </c>
      <c r="I232" s="17"/>
      <c r="J232" s="17"/>
      <c r="K232" s="17"/>
    </row>
    <row r="233" ht="20.05" customHeight="1">
      <c r="A233" t="s" s="13">
        <v>1804</v>
      </c>
      <c r="B233" t="s" s="14">
        <v>1805</v>
      </c>
      <c r="C233" t="s" s="15">
        <v>1806</v>
      </c>
      <c r="D233" t="s" s="15">
        <v>1807</v>
      </c>
      <c r="E233" t="s" s="15">
        <v>1808</v>
      </c>
      <c r="F233" t="s" s="15">
        <v>1809</v>
      </c>
      <c r="G233" s="16">
        <v>1340435600</v>
      </c>
      <c r="H233" s="16">
        <f>100/B233</f>
        <v>0.363226910488009</v>
      </c>
      <c r="I233" s="17"/>
      <c r="J233" s="17"/>
      <c r="K233" s="17"/>
    </row>
    <row r="234" ht="20.05" customHeight="1">
      <c r="A234" t="s" s="13">
        <v>1810</v>
      </c>
      <c r="B234" t="s" s="14">
        <v>1811</v>
      </c>
      <c r="C234" t="s" s="15">
        <v>1812</v>
      </c>
      <c r="D234" t="s" s="15">
        <v>1813</v>
      </c>
      <c r="E234" t="s" s="15">
        <v>1814</v>
      </c>
      <c r="F234" t="s" s="15">
        <v>1815</v>
      </c>
      <c r="G234" s="16">
        <v>1110102300</v>
      </c>
      <c r="H234" s="16">
        <f>100/B234</f>
        <v>0.337063510716747</v>
      </c>
      <c r="I234" s="16">
        <f>300/B234</f>
        <v>1.01119053215024</v>
      </c>
      <c r="J234" s="17"/>
      <c r="K234" s="17"/>
    </row>
    <row r="235" ht="20.05" customHeight="1">
      <c r="A235" t="s" s="13">
        <v>1816</v>
      </c>
      <c r="B235" t="s" s="14">
        <v>1817</v>
      </c>
      <c r="C235" t="s" s="15">
        <v>1818</v>
      </c>
      <c r="D235" t="s" s="15">
        <v>1819</v>
      </c>
      <c r="E235" t="s" s="15">
        <v>1820</v>
      </c>
      <c r="F235" t="s" s="15">
        <v>1821</v>
      </c>
      <c r="G235" s="16">
        <v>2034004800</v>
      </c>
      <c r="H235" s="16">
        <f>100/B235</f>
        <v>0.336021498601717</v>
      </c>
      <c r="I235" s="17"/>
      <c r="J235" s="17"/>
      <c r="K235" s="17"/>
    </row>
    <row r="236" ht="20.05" customHeight="1">
      <c r="A236" t="s" s="13">
        <v>1822</v>
      </c>
      <c r="B236" t="s" s="14">
        <v>1823</v>
      </c>
      <c r="C236" t="s" s="15">
        <v>1824</v>
      </c>
      <c r="D236" t="s" s="15">
        <v>1825</v>
      </c>
      <c r="E236" t="s" s="15">
        <v>1826</v>
      </c>
      <c r="F236" t="s" s="15">
        <v>1827</v>
      </c>
      <c r="G236" s="16">
        <v>1303830000</v>
      </c>
      <c r="H236" s="16">
        <f>100/B236</f>
        <v>0.3441511428948</v>
      </c>
      <c r="I236" s="17"/>
      <c r="J236" s="17"/>
      <c r="K236" s="17"/>
    </row>
    <row r="237" ht="20.05" customHeight="1">
      <c r="A237" t="s" s="13">
        <v>1828</v>
      </c>
      <c r="B237" t="s" s="14">
        <v>1829</v>
      </c>
      <c r="C237" t="s" s="15">
        <v>1830</v>
      </c>
      <c r="D237" t="s" s="15">
        <v>1831</v>
      </c>
      <c r="E237" t="s" s="15">
        <v>1832</v>
      </c>
      <c r="F237" t="s" s="15">
        <v>1833</v>
      </c>
      <c r="G237" s="16">
        <v>1386748300</v>
      </c>
      <c r="H237" s="16">
        <f>100/B237</f>
        <v>0.335863516351969</v>
      </c>
      <c r="I237" s="16">
        <f>300/B237</f>
        <v>1.00759054905591</v>
      </c>
      <c r="J237" s="16">
        <f>600/B237</f>
        <v>2.01518109811181</v>
      </c>
      <c r="K237" s="17"/>
    </row>
    <row r="238" ht="20.05" customHeight="1">
      <c r="A238" t="s" s="13">
        <v>1834</v>
      </c>
      <c r="B238" t="s" s="14">
        <v>1835</v>
      </c>
      <c r="C238" t="s" s="15">
        <v>1836</v>
      </c>
      <c r="D238" t="s" s="15">
        <v>1837</v>
      </c>
      <c r="E238" t="s" s="15">
        <v>1838</v>
      </c>
      <c r="F238" t="s" s="15">
        <v>1839</v>
      </c>
      <c r="G238" s="16">
        <v>1037123500</v>
      </c>
      <c r="H238" s="16">
        <f>100/B238</f>
        <v>0.327954859427348</v>
      </c>
      <c r="I238" s="17"/>
      <c r="J238" s="17"/>
      <c r="K238" s="17"/>
    </row>
    <row r="239" ht="20.05" customHeight="1">
      <c r="A239" t="s" s="13">
        <v>1840</v>
      </c>
      <c r="B239" t="s" s="14">
        <v>1841</v>
      </c>
      <c r="C239" t="s" s="15">
        <v>1842</v>
      </c>
      <c r="D239" t="s" s="15">
        <v>1843</v>
      </c>
      <c r="E239" t="s" s="15">
        <v>1844</v>
      </c>
      <c r="F239" t="s" s="15">
        <v>1845</v>
      </c>
      <c r="G239" s="16">
        <v>1285175800</v>
      </c>
      <c r="H239" s="16">
        <f>100/B239</f>
        <v>0.317874062339859</v>
      </c>
      <c r="I239" s="17"/>
      <c r="J239" s="17"/>
      <c r="K239" s="17"/>
    </row>
    <row r="240" ht="20.05" customHeight="1">
      <c r="A240" t="s" s="13">
        <v>1846</v>
      </c>
      <c r="B240" t="s" s="14">
        <v>1847</v>
      </c>
      <c r="C240" t="s" s="15">
        <v>1848</v>
      </c>
      <c r="D240" t="s" s="15">
        <v>1849</v>
      </c>
      <c r="E240" t="s" s="15">
        <v>1850</v>
      </c>
      <c r="F240" t="s" s="15">
        <v>1851</v>
      </c>
      <c r="G240" s="16">
        <v>1392003800</v>
      </c>
      <c r="H240" s="16">
        <f>100/B240</f>
        <v>0.309080785121694</v>
      </c>
      <c r="I240" s="16">
        <f>300/B240</f>
        <v>0.927242355365083</v>
      </c>
      <c r="J240" s="17"/>
      <c r="K240" s="17"/>
    </row>
    <row r="241" ht="20.05" customHeight="1">
      <c r="A241" t="s" s="13">
        <v>1852</v>
      </c>
      <c r="B241" t="s" s="14">
        <v>1853</v>
      </c>
      <c r="C241" t="s" s="15">
        <v>1854</v>
      </c>
      <c r="D241" t="s" s="15">
        <v>1855</v>
      </c>
      <c r="E241" t="s" s="15">
        <v>1856</v>
      </c>
      <c r="F241" t="s" s="15">
        <v>1857</v>
      </c>
      <c r="G241" s="16">
        <v>2110214900</v>
      </c>
      <c r="H241" s="16">
        <f>100/B241</f>
        <v>0.309262403415573</v>
      </c>
      <c r="I241" s="17"/>
      <c r="J241" s="17"/>
      <c r="K241" s="17"/>
    </row>
    <row r="242" ht="20.05" customHeight="1">
      <c r="A242" t="s" s="13">
        <v>1858</v>
      </c>
      <c r="B242" t="s" s="14">
        <v>1859</v>
      </c>
      <c r="C242" t="s" s="15">
        <v>1860</v>
      </c>
      <c r="D242" t="s" s="15">
        <v>1861</v>
      </c>
      <c r="E242" t="s" s="15">
        <v>1862</v>
      </c>
      <c r="F242" t="s" s="15">
        <v>1863</v>
      </c>
      <c r="G242" s="16">
        <v>5926017600</v>
      </c>
      <c r="H242" s="16">
        <f>100/B242</f>
        <v>0.335334170611339</v>
      </c>
      <c r="I242" s="17"/>
      <c r="J242" s="17"/>
      <c r="K242" s="17"/>
    </row>
    <row r="243" ht="20.05" customHeight="1">
      <c r="A243" t="s" s="13">
        <v>1864</v>
      </c>
      <c r="B243" t="s" s="14">
        <v>1865</v>
      </c>
      <c r="C243" t="s" s="15">
        <v>1866</v>
      </c>
      <c r="D243" t="s" s="15">
        <v>1867</v>
      </c>
      <c r="E243" t="s" s="15">
        <v>1868</v>
      </c>
      <c r="F243" t="s" s="15">
        <v>1869</v>
      </c>
      <c r="G243" s="16">
        <v>2819312300</v>
      </c>
      <c r="H243" s="16">
        <f>100/B243</f>
        <v>0.40325833378915</v>
      </c>
      <c r="I243" s="16">
        <f>300/B243</f>
        <v>1.20977500136745</v>
      </c>
      <c r="J243" s="16">
        <f>600/B243</f>
        <v>2.4195500027349</v>
      </c>
      <c r="K243" s="16">
        <f>1200/B243</f>
        <v>4.8391000054698</v>
      </c>
    </row>
    <row r="244" ht="20.05" customHeight="1">
      <c r="A244" t="s" s="13">
        <v>1870</v>
      </c>
      <c r="B244" t="s" s="14">
        <v>1871</v>
      </c>
      <c r="C244" t="s" s="15">
        <v>1872</v>
      </c>
      <c r="D244" t="s" s="15">
        <v>1873</v>
      </c>
      <c r="E244" t="s" s="15">
        <v>1874</v>
      </c>
      <c r="F244" t="s" s="15">
        <v>1875</v>
      </c>
      <c r="G244" s="16">
        <v>1910460500</v>
      </c>
      <c r="H244" s="16">
        <f>100/B244</f>
        <v>0.350495954228705</v>
      </c>
      <c r="I244" s="17"/>
      <c r="J244" s="17"/>
      <c r="K244" s="17"/>
    </row>
    <row r="245" ht="20.05" customHeight="1">
      <c r="A245" t="s" s="13">
        <v>1876</v>
      </c>
      <c r="B245" t="s" s="14">
        <v>1877</v>
      </c>
      <c r="C245" t="s" s="15">
        <v>1878</v>
      </c>
      <c r="D245" t="s" s="15">
        <v>1879</v>
      </c>
      <c r="E245" t="s" s="15">
        <v>1880</v>
      </c>
      <c r="F245" t="s" s="15">
        <v>1881</v>
      </c>
      <c r="G245" s="16">
        <v>2358674500</v>
      </c>
      <c r="H245" s="16">
        <f>100/B245</f>
        <v>0.329359072678991</v>
      </c>
      <c r="I245" s="17"/>
      <c r="J245" s="17"/>
      <c r="K245" s="17"/>
    </row>
    <row r="246" ht="20.05" customHeight="1">
      <c r="A246" t="s" s="13">
        <v>1882</v>
      </c>
      <c r="B246" t="s" s="14">
        <v>1883</v>
      </c>
      <c r="C246" t="s" s="15">
        <v>1884</v>
      </c>
      <c r="D246" t="s" s="15">
        <v>1885</v>
      </c>
      <c r="E246" t="s" s="15">
        <v>1886</v>
      </c>
      <c r="F246" t="s" s="15">
        <v>1887</v>
      </c>
      <c r="G246" s="16">
        <v>1505145300</v>
      </c>
      <c r="H246" s="16">
        <f>100/B246</f>
        <v>0.323028709948635</v>
      </c>
      <c r="I246" s="16">
        <f>300/B246</f>
        <v>0.969086129845906</v>
      </c>
      <c r="J246" s="17"/>
      <c r="K246" s="17"/>
    </row>
    <row r="247" ht="20.05" customHeight="1">
      <c r="A247" t="s" s="13">
        <v>1888</v>
      </c>
      <c r="B247" t="s" s="14">
        <v>1889</v>
      </c>
      <c r="C247" t="s" s="15">
        <v>1890</v>
      </c>
      <c r="D247" t="s" s="15">
        <v>1891</v>
      </c>
      <c r="E247" t="s" s="15">
        <v>1892</v>
      </c>
      <c r="F247" t="s" s="15">
        <v>1893</v>
      </c>
      <c r="G247" s="16">
        <v>1045563300</v>
      </c>
      <c r="H247" s="16">
        <f>100/B247</f>
        <v>0.304580890192293</v>
      </c>
      <c r="I247" s="17"/>
      <c r="J247" s="17"/>
      <c r="K247" s="17"/>
    </row>
    <row r="248" ht="20.05" customHeight="1">
      <c r="A248" t="s" s="13">
        <v>1894</v>
      </c>
      <c r="B248" t="s" s="14">
        <v>1895</v>
      </c>
      <c r="C248" t="s" s="15">
        <v>1896</v>
      </c>
      <c r="D248" t="s" s="15">
        <v>1897</v>
      </c>
      <c r="E248" t="s" s="15">
        <v>1898</v>
      </c>
      <c r="F248" t="s" s="15">
        <v>1899</v>
      </c>
      <c r="G248" s="16">
        <v>1814712700</v>
      </c>
      <c r="H248" s="16">
        <f>100/B248</f>
        <v>0.285542967276453</v>
      </c>
      <c r="I248" s="17"/>
      <c r="J248" s="17"/>
      <c r="K248" s="17"/>
    </row>
    <row r="249" ht="20.05" customHeight="1">
      <c r="A249" t="s" s="13">
        <v>1900</v>
      </c>
      <c r="B249" t="s" s="14">
        <v>1901</v>
      </c>
      <c r="C249" t="s" s="15">
        <v>1902</v>
      </c>
      <c r="D249" t="s" s="15">
        <v>1903</v>
      </c>
      <c r="E249" t="s" s="15">
        <v>1904</v>
      </c>
      <c r="F249" t="s" s="15">
        <v>1905</v>
      </c>
      <c r="G249" s="16">
        <v>1629016100</v>
      </c>
      <c r="H249" s="16">
        <f>100/B249</f>
        <v>0.296129584553113</v>
      </c>
      <c r="I249" s="16">
        <f>300/B249</f>
        <v>0.88838875365934</v>
      </c>
      <c r="J249" s="16">
        <f>600/B249</f>
        <v>1.77677750731868</v>
      </c>
      <c r="K249" s="17"/>
    </row>
    <row r="250" ht="20.05" customHeight="1">
      <c r="A250" t="s" s="13">
        <v>1906</v>
      </c>
      <c r="B250" t="s" s="14">
        <v>1907</v>
      </c>
      <c r="C250" t="s" s="15">
        <v>1908</v>
      </c>
      <c r="D250" t="s" s="15">
        <v>1909</v>
      </c>
      <c r="E250" t="s" s="15">
        <v>1910</v>
      </c>
      <c r="F250" t="s" s="15">
        <v>1911</v>
      </c>
      <c r="G250" s="16">
        <v>1535244300</v>
      </c>
      <c r="H250" s="16">
        <f>100/B250</f>
        <v>0.302846748533734</v>
      </c>
      <c r="I250" s="17"/>
      <c r="J250" s="17"/>
      <c r="K250" s="17"/>
    </row>
    <row r="251" ht="20.05" customHeight="1">
      <c r="A251" t="s" s="13">
        <v>1912</v>
      </c>
      <c r="B251" t="s" s="14">
        <v>1913</v>
      </c>
      <c r="C251" t="s" s="15">
        <v>1914</v>
      </c>
      <c r="D251" t="s" s="15">
        <v>1915</v>
      </c>
      <c r="E251" t="s" s="15">
        <v>1916</v>
      </c>
      <c r="F251" t="s" s="15">
        <v>1917</v>
      </c>
      <c r="G251" s="16">
        <v>1344541500</v>
      </c>
      <c r="H251" s="16">
        <f>100/B251</f>
        <v>0.273545416979462</v>
      </c>
      <c r="I251" s="17"/>
      <c r="J251" s="17"/>
      <c r="K251" s="17"/>
    </row>
    <row r="252" ht="20.05" customHeight="1">
      <c r="A252" t="s" s="13">
        <v>1918</v>
      </c>
      <c r="B252" t="s" s="14">
        <v>1919</v>
      </c>
      <c r="C252" t="s" s="15">
        <v>1920</v>
      </c>
      <c r="D252" t="s" s="15">
        <v>1921</v>
      </c>
      <c r="E252" t="s" s="15">
        <v>1922</v>
      </c>
      <c r="F252" t="s" s="15">
        <v>1923</v>
      </c>
      <c r="G252" s="16">
        <v>1402265400</v>
      </c>
      <c r="H252" s="16">
        <f>100/B252</f>
        <v>0.266446405725648</v>
      </c>
      <c r="I252" s="16">
        <f>300/B252</f>
        <v>0.799339217176943</v>
      </c>
      <c r="J252" s="17"/>
      <c r="K252" s="17"/>
    </row>
    <row r="253" ht="20.05" customHeight="1">
      <c r="A253" t="s" s="13">
        <v>1924</v>
      </c>
      <c r="B253" t="s" s="14">
        <v>1925</v>
      </c>
      <c r="C253" t="s" s="15">
        <v>1926</v>
      </c>
      <c r="D253" t="s" s="15">
        <v>1927</v>
      </c>
      <c r="E253" t="s" s="15">
        <v>1928</v>
      </c>
      <c r="F253" t="s" s="15">
        <v>1929</v>
      </c>
      <c r="G253" s="16">
        <v>1307806200</v>
      </c>
      <c r="H253" s="16">
        <f>100/B253</f>
        <v>0.26758000570593</v>
      </c>
      <c r="I253" s="17"/>
      <c r="J253" s="17"/>
      <c r="K253" s="17"/>
    </row>
    <row r="254" ht="20.05" customHeight="1">
      <c r="A254" t="s" s="13">
        <v>1930</v>
      </c>
      <c r="B254" t="s" s="14">
        <v>1931</v>
      </c>
      <c r="C254" t="s" s="15">
        <v>1932</v>
      </c>
      <c r="D254" t="s" s="15">
        <v>1933</v>
      </c>
      <c r="E254" t="s" s="15">
        <v>1934</v>
      </c>
      <c r="F254" t="s" s="15">
        <v>1935</v>
      </c>
      <c r="G254" s="16">
        <v>2401715800</v>
      </c>
      <c r="H254" s="16">
        <f>100/B254</f>
        <v>0.259342827971087</v>
      </c>
      <c r="I254" s="17"/>
      <c r="J254" s="17"/>
      <c r="K254" s="17"/>
    </row>
    <row r="255" ht="20.05" customHeight="1">
      <c r="A255" s="18"/>
      <c r="B255" s="19"/>
      <c r="C255" s="17"/>
      <c r="D255" s="17"/>
      <c r="E255" s="17"/>
      <c r="F255" s="17"/>
      <c r="G255" s="17"/>
      <c r="H255" s="17"/>
      <c r="I255" s="17"/>
      <c r="J255" s="17"/>
      <c r="K255" s="17"/>
    </row>
    <row r="256" ht="20.05" customHeight="1">
      <c r="A256" t="s" s="13">
        <v>918</v>
      </c>
      <c r="B256" s="19"/>
      <c r="C256" s="17"/>
      <c r="D256" s="17"/>
      <c r="E256" s="17"/>
      <c r="F256" s="17"/>
      <c r="G256" s="17"/>
      <c r="H256" s="16">
        <f>SUM(H3:H254)</f>
        <v>173.770925017075</v>
      </c>
      <c r="I256" s="16">
        <f>SUM(I3:I254)</f>
        <v>174.996740159107</v>
      </c>
      <c r="J256" s="16">
        <f>SUM(J3:J254)</f>
        <v>177.197100814151</v>
      </c>
      <c r="K256" s="16">
        <f>SUM(K3:K254)</f>
        <v>177.723802813977</v>
      </c>
    </row>
    <row r="257" ht="20.05" customHeight="1">
      <c r="A257" s="18"/>
      <c r="B257" s="19"/>
      <c r="C257" s="17"/>
      <c r="D257" s="17"/>
      <c r="E257" s="17"/>
      <c r="F257" s="17"/>
      <c r="G257" s="17"/>
      <c r="H257" s="17"/>
      <c r="I257" s="17"/>
      <c r="J257" s="17"/>
      <c r="K257" s="17"/>
    </row>
    <row r="258" ht="20.05" customHeight="1">
      <c r="A258" t="s" s="13">
        <v>919</v>
      </c>
      <c r="B258" s="19"/>
      <c r="C258" s="17"/>
      <c r="D258" s="17"/>
      <c r="E258" s="17"/>
      <c r="F258" s="17"/>
      <c r="G258" s="17"/>
      <c r="H258" s="16">
        <v>21</v>
      </c>
      <c r="I258" s="16">
        <v>21</v>
      </c>
      <c r="J258" s="16">
        <v>21</v>
      </c>
      <c r="K258" s="16">
        <v>21</v>
      </c>
    </row>
    <row r="259" ht="20.05" customHeight="1">
      <c r="A259" t="s" s="13">
        <v>920</v>
      </c>
      <c r="B259" s="19"/>
      <c r="C259" s="17"/>
      <c r="D259" s="17"/>
      <c r="E259" s="17"/>
      <c r="F259" s="17"/>
      <c r="G259" s="17"/>
      <c r="H259" s="16">
        <f>H258*12*100</f>
        <v>25200</v>
      </c>
      <c r="I259" s="16">
        <f>I258*12*100</f>
        <v>25200</v>
      </c>
      <c r="J259" s="16">
        <f>J258*12*100</f>
        <v>25200</v>
      </c>
      <c r="K259" s="16">
        <f>K258*12*100</f>
        <v>25200</v>
      </c>
    </row>
    <row r="260" ht="20.05" customHeight="1">
      <c r="A260" t="s" s="13">
        <v>921</v>
      </c>
      <c r="B260" s="19"/>
      <c r="C260" s="17"/>
      <c r="D260" s="17"/>
      <c r="E260" s="17"/>
      <c r="F260" s="17"/>
      <c r="G260" s="17"/>
      <c r="H260" s="20">
        <f>H256*$B$254</f>
        <v>67004.3302822502</v>
      </c>
      <c r="I260" s="20">
        <f>I256*$B$254</f>
        <v>67476.992337963107</v>
      </c>
      <c r="J260" s="20">
        <f>J256*$B$254</f>
        <v>68325.4293941401</v>
      </c>
      <c r="K260" s="20">
        <f>K256*$B$254</f>
        <v>68528.5204161462</v>
      </c>
    </row>
    <row r="261" ht="20.05" customHeight="1">
      <c r="A261" s="18"/>
      <c r="B261" s="19"/>
      <c r="C261" s="17"/>
      <c r="D261" s="17"/>
      <c r="E261" s="17"/>
      <c r="F261" s="17"/>
      <c r="G261" s="17"/>
      <c r="H261" s="17"/>
      <c r="I261" s="17"/>
      <c r="J261" s="17"/>
      <c r="K261" s="17"/>
    </row>
    <row r="262" ht="20.05" customHeight="1">
      <c r="A262" t="s" s="13">
        <v>922</v>
      </c>
      <c r="B262" s="19"/>
      <c r="C262" s="17"/>
      <c r="D262" s="17"/>
      <c r="E262" s="17"/>
      <c r="F262" s="17"/>
      <c r="G262" s="17"/>
      <c r="H262" s="21">
        <f>(H260/H259)^(1/H258)-1</f>
        <v>0.0476685824900407</v>
      </c>
      <c r="I262" s="21">
        <f>(I260/I259)^(1/I258)-1</f>
        <v>0.0480193326407437</v>
      </c>
      <c r="J262" s="21">
        <f>(J260/J259)^(1/J258)-1</f>
        <v>0.0486431062143782</v>
      </c>
      <c r="K262" s="21">
        <f>(K260/K259)^(1/K258)-1</f>
        <v>0.0487913248479321</v>
      </c>
    </row>
    <row r="263" ht="20.05" customHeight="1">
      <c r="A263" s="18"/>
      <c r="B263" s="19"/>
      <c r="C263" s="17"/>
      <c r="D263" s="17"/>
      <c r="E263" s="17"/>
      <c r="F263" s="17"/>
      <c r="G263" s="17"/>
      <c r="H263" s="21"/>
      <c r="I263" s="21"/>
      <c r="J263" s="21"/>
      <c r="K263" s="21"/>
    </row>
  </sheetData>
  <mergeCells count="1">
    <mergeCell ref="A1:K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9.xml><?xml version="1.0" encoding="utf-8"?>
<worksheet xmlns:r="http://schemas.openxmlformats.org/officeDocument/2006/relationships" xmlns="http://schemas.openxmlformats.org/spreadsheetml/2006/main">
  <sheetPr>
    <pageSetUpPr fitToPage="1"/>
  </sheetPr>
  <dimension ref="A2:K168"/>
  <sheetViews>
    <sheetView workbookViewId="0" showGridLines="0" defaultGridColor="1"/>
  </sheetViews>
  <sheetFormatPr defaultColWidth="8.33333" defaultRowHeight="19.9" customHeight="1" outlineLevelRow="0" outlineLevelCol="0"/>
  <cols>
    <col min="1" max="1" width="22.625" style="52" customWidth="1"/>
    <col min="2" max="6" width="10.3516" style="52" customWidth="1"/>
    <col min="7" max="7" width="10.6719" style="52" customWidth="1"/>
    <col min="8" max="11" width="23.8359" style="52" customWidth="1"/>
    <col min="12" max="16384" width="8.35156" style="52" customWidth="1"/>
  </cols>
  <sheetData>
    <row r="1" ht="27.65" customHeight="1">
      <c r="A1" t="s" s="7">
        <v>5</v>
      </c>
      <c r="B1" s="7"/>
      <c r="C1" s="7"/>
      <c r="D1" s="7"/>
      <c r="E1" s="7"/>
      <c r="F1" s="7"/>
      <c r="G1" s="7"/>
      <c r="H1" s="7"/>
      <c r="I1" s="7"/>
      <c r="J1" s="7"/>
      <c r="K1" s="7"/>
    </row>
    <row r="2" ht="20.25" customHeight="1">
      <c r="A2" t="s" s="8">
        <v>7</v>
      </c>
      <c r="B2" t="s" s="8">
        <v>8</v>
      </c>
      <c r="C2" t="s" s="8">
        <v>9</v>
      </c>
      <c r="D2" t="s" s="8">
        <v>10</v>
      </c>
      <c r="E2" t="s" s="8">
        <v>11</v>
      </c>
      <c r="F2" t="s" s="8">
        <v>12</v>
      </c>
      <c r="G2" t="s" s="8">
        <v>13</v>
      </c>
      <c r="H2" t="s" s="8">
        <v>14</v>
      </c>
      <c r="I2" t="s" s="8">
        <v>15</v>
      </c>
      <c r="J2" t="s" s="8">
        <v>16</v>
      </c>
      <c r="K2" t="s" s="8">
        <v>17</v>
      </c>
    </row>
    <row r="3" ht="20.25" customHeight="1">
      <c r="A3" t="s" s="9">
        <v>621</v>
      </c>
      <c r="B3" t="s" s="10">
        <v>622</v>
      </c>
      <c r="C3" t="s" s="11">
        <v>623</v>
      </c>
      <c r="D3" t="s" s="11">
        <v>624</v>
      </c>
      <c r="E3" t="s" s="11">
        <v>625</v>
      </c>
      <c r="F3" t="s" s="11">
        <v>1233</v>
      </c>
      <c r="G3" s="12">
        <v>8762237000</v>
      </c>
      <c r="H3" s="12">
        <f>100/B3</f>
        <v>1.03327134772961</v>
      </c>
      <c r="I3" s="12">
        <f>300/B3</f>
        <v>3.09981404318882</v>
      </c>
      <c r="J3" s="12">
        <f>600/B3</f>
        <v>6.19962808637764</v>
      </c>
      <c r="K3" s="12">
        <f>1200/B3</f>
        <v>12.3992561727553</v>
      </c>
    </row>
    <row r="4" ht="20.05" customHeight="1">
      <c r="A4" t="s" s="13">
        <v>627</v>
      </c>
      <c r="B4" t="s" s="14">
        <v>628</v>
      </c>
      <c r="C4" t="s" s="15">
        <v>629</v>
      </c>
      <c r="D4" t="s" s="15">
        <v>630</v>
      </c>
      <c r="E4" t="s" s="15">
        <v>631</v>
      </c>
      <c r="F4" t="s" s="15">
        <v>1938</v>
      </c>
      <c r="G4" s="16">
        <v>6919927700</v>
      </c>
      <c r="H4" s="16">
        <f>100/B4</f>
        <v>1.14272651942117</v>
      </c>
      <c r="I4" s="17"/>
      <c r="J4" s="17"/>
      <c r="K4" s="17"/>
    </row>
    <row r="5" ht="20.05" customHeight="1">
      <c r="A5" t="s" s="13">
        <v>633</v>
      </c>
      <c r="B5" t="s" s="14">
        <v>634</v>
      </c>
      <c r="C5" t="s" s="15">
        <v>635</v>
      </c>
      <c r="D5" t="s" s="15">
        <v>636</v>
      </c>
      <c r="E5" t="s" s="15">
        <v>637</v>
      </c>
      <c r="F5" t="s" s="15">
        <v>1235</v>
      </c>
      <c r="G5" s="16">
        <v>6872039400</v>
      </c>
      <c r="H5" s="16">
        <f>100/B5</f>
        <v>1.10570541561908</v>
      </c>
      <c r="I5" s="17"/>
      <c r="J5" s="17"/>
      <c r="K5" s="17"/>
    </row>
    <row r="6" ht="20.05" customHeight="1">
      <c r="A6" t="s" s="13">
        <v>639</v>
      </c>
      <c r="B6" t="s" s="14">
        <v>640</v>
      </c>
      <c r="C6" t="s" s="15">
        <v>641</v>
      </c>
      <c r="D6" t="s" s="15">
        <v>642</v>
      </c>
      <c r="E6" t="s" s="15">
        <v>643</v>
      </c>
      <c r="F6" t="s" s="15">
        <v>1236</v>
      </c>
      <c r="G6" s="16">
        <v>7275092500</v>
      </c>
      <c r="H6" s="16">
        <f>100/B6</f>
        <v>1.22594090964815</v>
      </c>
      <c r="I6" s="16">
        <f>300/B6</f>
        <v>3.67782272894446</v>
      </c>
      <c r="J6" s="17"/>
      <c r="K6" s="17"/>
    </row>
    <row r="7" ht="20.05" customHeight="1">
      <c r="A7" t="s" s="13">
        <v>645</v>
      </c>
      <c r="B7" t="s" s="14">
        <v>646</v>
      </c>
      <c r="C7" t="s" s="15">
        <v>647</v>
      </c>
      <c r="D7" t="s" s="15">
        <v>648</v>
      </c>
      <c r="E7" t="s" s="15">
        <v>649</v>
      </c>
      <c r="F7" t="s" s="15">
        <v>1939</v>
      </c>
      <c r="G7" s="16">
        <v>8813959700</v>
      </c>
      <c r="H7" s="16">
        <f>100/B7</f>
        <v>1.37893000740196</v>
      </c>
      <c r="I7" s="17"/>
      <c r="J7" s="17"/>
      <c r="K7" s="17"/>
    </row>
    <row r="8" ht="20.05" customHeight="1">
      <c r="A8" t="s" s="13">
        <v>651</v>
      </c>
      <c r="B8" t="s" s="14">
        <v>652</v>
      </c>
      <c r="C8" t="s" s="15">
        <v>653</v>
      </c>
      <c r="D8" t="s" s="15">
        <v>654</v>
      </c>
      <c r="E8" t="s" s="15">
        <v>655</v>
      </c>
      <c r="F8" t="s" s="15">
        <v>656</v>
      </c>
      <c r="G8" s="16">
        <v>6023006600</v>
      </c>
      <c r="H8" s="16">
        <f>100/B8</f>
        <v>1.27339871734877</v>
      </c>
      <c r="I8" s="17"/>
      <c r="J8" s="17"/>
      <c r="K8" s="17"/>
    </row>
    <row r="9" ht="20.05" customHeight="1">
      <c r="A9" t="s" s="13">
        <v>657</v>
      </c>
      <c r="B9" t="s" s="14">
        <v>658</v>
      </c>
      <c r="C9" t="s" s="15">
        <v>659</v>
      </c>
      <c r="D9" t="s" s="15">
        <v>660</v>
      </c>
      <c r="E9" t="s" s="15">
        <v>661</v>
      </c>
      <c r="F9" t="s" s="15">
        <v>1940</v>
      </c>
      <c r="G9" s="16">
        <v>5195735600</v>
      </c>
      <c r="H9" s="16">
        <f>100/B9</f>
        <v>1.14364132791305</v>
      </c>
      <c r="I9" s="16">
        <f>300/B9</f>
        <v>3.43092398373916</v>
      </c>
      <c r="J9" s="16">
        <f>600/B9</f>
        <v>6.86184796747832</v>
      </c>
      <c r="K9" s="17"/>
    </row>
    <row r="10" ht="20.05" customHeight="1">
      <c r="A10" t="s" s="13">
        <v>663</v>
      </c>
      <c r="B10" t="s" s="14">
        <v>664</v>
      </c>
      <c r="C10" t="s" s="15">
        <v>665</v>
      </c>
      <c r="D10" t="s" s="15">
        <v>215</v>
      </c>
      <c r="E10" t="s" s="15">
        <v>666</v>
      </c>
      <c r="F10" t="s" s="15">
        <v>1941</v>
      </c>
      <c r="G10" s="16">
        <v>5054855000</v>
      </c>
      <c r="H10" s="16">
        <f>100/B10</f>
        <v>1.06757768906966</v>
      </c>
      <c r="I10" s="17"/>
      <c r="J10" s="17"/>
      <c r="K10" s="17"/>
    </row>
    <row r="11" ht="20.05" customHeight="1">
      <c r="A11" t="s" s="13">
        <v>668</v>
      </c>
      <c r="B11" t="s" s="14">
        <v>669</v>
      </c>
      <c r="C11" t="s" s="15">
        <v>670</v>
      </c>
      <c r="D11" t="s" s="15">
        <v>671</v>
      </c>
      <c r="E11" t="s" s="15">
        <v>672</v>
      </c>
      <c r="F11" t="s" s="15">
        <v>1942</v>
      </c>
      <c r="G11" s="16">
        <v>4295844600</v>
      </c>
      <c r="H11" s="16">
        <f>100/B11</f>
        <v>1.08295434624017</v>
      </c>
      <c r="I11" s="17"/>
      <c r="J11" s="17"/>
      <c r="K11" s="17"/>
    </row>
    <row r="12" ht="20.05" customHeight="1">
      <c r="A12" t="s" s="13">
        <v>674</v>
      </c>
      <c r="B12" t="s" s="14">
        <v>675</v>
      </c>
      <c r="C12" t="s" s="15">
        <v>676</v>
      </c>
      <c r="D12" t="s" s="15">
        <v>677</v>
      </c>
      <c r="E12" t="s" s="15">
        <v>678</v>
      </c>
      <c r="F12" t="s" s="15">
        <v>1943</v>
      </c>
      <c r="G12" s="16">
        <v>3957574800</v>
      </c>
      <c r="H12" s="16">
        <f>100/B12</f>
        <v>1.00150227344021</v>
      </c>
      <c r="I12" s="16">
        <f>300/B12</f>
        <v>3.00450682032062</v>
      </c>
      <c r="J12" s="17"/>
      <c r="K12" s="17"/>
    </row>
    <row r="13" ht="20.05" customHeight="1">
      <c r="A13" t="s" s="13">
        <v>680</v>
      </c>
      <c r="B13" t="s" s="14">
        <v>681</v>
      </c>
      <c r="C13" t="s" s="15">
        <v>313</v>
      </c>
      <c r="D13" t="s" s="15">
        <v>682</v>
      </c>
      <c r="E13" t="s" s="15">
        <v>683</v>
      </c>
      <c r="F13" t="s" s="15">
        <v>1944</v>
      </c>
      <c r="G13" s="16">
        <v>3777956700</v>
      </c>
      <c r="H13" s="16">
        <f>100/B13</f>
        <v>0.98087300581284</v>
      </c>
      <c r="I13" s="17"/>
      <c r="J13" s="17"/>
      <c r="K13" s="17"/>
    </row>
    <row r="14" ht="20.05" customHeight="1">
      <c r="A14" t="s" s="13">
        <v>685</v>
      </c>
      <c r="B14" t="s" s="14">
        <v>686</v>
      </c>
      <c r="C14" t="s" s="15">
        <v>687</v>
      </c>
      <c r="D14" t="s" s="15">
        <v>688</v>
      </c>
      <c r="E14" t="s" s="15">
        <v>689</v>
      </c>
      <c r="F14" t="s" s="15">
        <v>1945</v>
      </c>
      <c r="G14" s="16">
        <v>4481700800</v>
      </c>
      <c r="H14" s="16">
        <f>100/B14</f>
        <v>0.970873786407767</v>
      </c>
      <c r="I14" s="17"/>
      <c r="J14" s="17"/>
      <c r="K14" s="17"/>
    </row>
    <row r="15" ht="20.05" customHeight="1">
      <c r="A15" t="s" s="13">
        <v>691</v>
      </c>
      <c r="B15" t="s" s="14">
        <v>692</v>
      </c>
      <c r="C15" t="s" s="15">
        <v>287</v>
      </c>
      <c r="D15" t="s" s="15">
        <v>693</v>
      </c>
      <c r="E15" t="s" s="15">
        <v>694</v>
      </c>
      <c r="F15" t="s" s="15">
        <v>1946</v>
      </c>
      <c r="G15" s="16">
        <v>3430866200</v>
      </c>
      <c r="H15" s="16">
        <f>100/B15</f>
        <v>0.9603380666572</v>
      </c>
      <c r="I15" s="16">
        <f>300/B15</f>
        <v>2.8810141999716</v>
      </c>
      <c r="J15" s="16">
        <f>600/B15</f>
        <v>5.7620283999432</v>
      </c>
      <c r="K15" s="16">
        <f>1200/B15</f>
        <v>11.5240567998864</v>
      </c>
    </row>
    <row r="16" ht="20.05" customHeight="1">
      <c r="A16" t="s" s="13">
        <v>696</v>
      </c>
      <c r="B16" t="s" s="14">
        <v>697</v>
      </c>
      <c r="C16" t="s" s="15">
        <v>698</v>
      </c>
      <c r="D16" t="s" s="15">
        <v>699</v>
      </c>
      <c r="E16" t="s" s="15">
        <v>700</v>
      </c>
      <c r="F16" t="s" s="15">
        <v>1947</v>
      </c>
      <c r="G16" s="16">
        <v>2883885800</v>
      </c>
      <c r="H16" s="16">
        <f>100/B16</f>
        <v>0.901550683403366</v>
      </c>
      <c r="I16" s="17"/>
      <c r="J16" s="17"/>
      <c r="K16" s="17"/>
    </row>
    <row r="17" ht="20.05" customHeight="1">
      <c r="A17" t="s" s="13">
        <v>702</v>
      </c>
      <c r="B17" t="s" s="14">
        <v>703</v>
      </c>
      <c r="C17" t="s" s="15">
        <v>704</v>
      </c>
      <c r="D17" t="s" s="15">
        <v>170</v>
      </c>
      <c r="E17" t="s" s="15">
        <v>705</v>
      </c>
      <c r="F17" t="s" s="15">
        <v>1334</v>
      </c>
      <c r="G17" s="16">
        <v>3706842300</v>
      </c>
      <c r="H17" s="16">
        <f>100/B17</f>
        <v>0.889917213938314</v>
      </c>
      <c r="I17" s="17"/>
      <c r="J17" s="17"/>
      <c r="K17" s="17"/>
    </row>
    <row r="18" ht="20.05" customHeight="1">
      <c r="A18" t="s" s="13">
        <v>707</v>
      </c>
      <c r="B18" t="s" s="14">
        <v>708</v>
      </c>
      <c r="C18" t="s" s="15">
        <v>709</v>
      </c>
      <c r="D18" t="s" s="15">
        <v>710</v>
      </c>
      <c r="E18" t="s" s="15">
        <v>711</v>
      </c>
      <c r="F18" t="s" s="15">
        <v>712</v>
      </c>
      <c r="G18" s="16">
        <v>4451912400</v>
      </c>
      <c r="H18" s="16">
        <f>100/B18</f>
        <v>0.924641684241485</v>
      </c>
      <c r="I18" s="16">
        <f>300/B18</f>
        <v>2.77392505272446</v>
      </c>
      <c r="J18" s="17"/>
      <c r="K18" s="17"/>
    </row>
    <row r="19" ht="20.05" customHeight="1">
      <c r="A19" t="s" s="13">
        <v>713</v>
      </c>
      <c r="B19" t="s" s="14">
        <v>714</v>
      </c>
      <c r="C19" t="s" s="15">
        <v>715</v>
      </c>
      <c r="D19" t="s" s="15">
        <v>716</v>
      </c>
      <c r="E19" t="s" s="15">
        <v>717</v>
      </c>
      <c r="F19" t="s" s="15">
        <v>1336</v>
      </c>
      <c r="G19" s="16">
        <v>3899688500</v>
      </c>
      <c r="H19" s="16">
        <f>100/B19</f>
        <v>0.899280599800736</v>
      </c>
      <c r="I19" s="17"/>
      <c r="J19" s="17"/>
      <c r="K19" s="17"/>
    </row>
    <row r="20" ht="20.05" customHeight="1">
      <c r="A20" t="s" s="13">
        <v>719</v>
      </c>
      <c r="B20" t="s" s="14">
        <v>720</v>
      </c>
      <c r="C20" t="s" s="15">
        <v>721</v>
      </c>
      <c r="D20" t="s" s="15">
        <v>722</v>
      </c>
      <c r="E20" t="s" s="15">
        <v>723</v>
      </c>
      <c r="F20" t="s" s="15">
        <v>1948</v>
      </c>
      <c r="G20" s="16">
        <v>3887089700</v>
      </c>
      <c r="H20" s="16">
        <f>100/B20</f>
        <v>0.84889641301622</v>
      </c>
      <c r="I20" s="17"/>
      <c r="J20" s="17"/>
      <c r="K20" s="17"/>
    </row>
    <row r="21" ht="20.05" customHeight="1">
      <c r="A21" t="s" s="13">
        <v>725</v>
      </c>
      <c r="B21" t="s" s="14">
        <v>726</v>
      </c>
      <c r="C21" t="s" s="15">
        <v>727</v>
      </c>
      <c r="D21" t="s" s="15">
        <v>728</v>
      </c>
      <c r="E21" t="s" s="15">
        <v>729</v>
      </c>
      <c r="F21" t="s" s="15">
        <v>1949</v>
      </c>
      <c r="G21" s="16">
        <v>7413878800</v>
      </c>
      <c r="H21" s="16">
        <f>100/B21</f>
        <v>0.837661270840876</v>
      </c>
      <c r="I21" s="16">
        <f>300/B21</f>
        <v>2.51298381252263</v>
      </c>
      <c r="J21" s="16">
        <f>600/B21</f>
        <v>5.02596762504526</v>
      </c>
      <c r="K21" s="17"/>
    </row>
    <row r="22" ht="20.05" customHeight="1">
      <c r="A22" t="s" s="13">
        <v>731</v>
      </c>
      <c r="B22" t="s" s="14">
        <v>732</v>
      </c>
      <c r="C22" t="s" s="15">
        <v>344</v>
      </c>
      <c r="D22" t="s" s="15">
        <v>733</v>
      </c>
      <c r="E22" t="s" s="15">
        <v>734</v>
      </c>
      <c r="F22" t="s" s="15">
        <v>1950</v>
      </c>
      <c r="G22" s="16">
        <v>5706059600</v>
      </c>
      <c r="H22" s="16">
        <f>100/B22</f>
        <v>0.922934950123395</v>
      </c>
      <c r="I22" s="17"/>
      <c r="J22" s="17"/>
      <c r="K22" s="17"/>
    </row>
    <row r="23" ht="20.05" customHeight="1">
      <c r="A23" t="s" s="13">
        <v>736</v>
      </c>
      <c r="B23" t="s" s="14">
        <v>737</v>
      </c>
      <c r="C23" t="s" s="15">
        <v>738</v>
      </c>
      <c r="D23" t="s" s="15">
        <v>739</v>
      </c>
      <c r="E23" t="s" s="15">
        <v>740</v>
      </c>
      <c r="F23" t="s" s="15">
        <v>1951</v>
      </c>
      <c r="G23" s="16">
        <v>4725402000</v>
      </c>
      <c r="H23" s="16">
        <f>100/B23</f>
        <v>0.969461929821388</v>
      </c>
      <c r="I23" s="17"/>
      <c r="J23" s="17"/>
      <c r="K23" s="17"/>
    </row>
    <row r="24" ht="20.05" customHeight="1">
      <c r="A24" t="s" s="13">
        <v>742</v>
      </c>
      <c r="B24" t="s" s="14">
        <v>743</v>
      </c>
      <c r="C24" t="s" s="15">
        <v>146</v>
      </c>
      <c r="D24" t="s" s="15">
        <v>744</v>
      </c>
      <c r="E24" t="s" s="15">
        <v>745</v>
      </c>
      <c r="F24" t="s" s="15">
        <v>1341</v>
      </c>
      <c r="G24" s="16">
        <v>4541971600</v>
      </c>
      <c r="H24" s="16">
        <f>100/B24</f>
        <v>0.892936885310061</v>
      </c>
      <c r="I24" s="16">
        <f>300/B24</f>
        <v>2.67881065593018</v>
      </c>
      <c r="J24" s="17"/>
      <c r="K24" s="17"/>
    </row>
    <row r="25" ht="20.05" customHeight="1">
      <c r="A25" t="s" s="13">
        <v>747</v>
      </c>
      <c r="B25" t="s" s="14">
        <v>748</v>
      </c>
      <c r="C25" t="s" s="15">
        <v>749</v>
      </c>
      <c r="D25" t="s" s="15">
        <v>750</v>
      </c>
      <c r="E25" t="s" s="15">
        <v>751</v>
      </c>
      <c r="F25" t="s" s="15">
        <v>1952</v>
      </c>
      <c r="G25" s="16">
        <v>4035642500</v>
      </c>
      <c r="H25" s="16">
        <f>100/B25</f>
        <v>0.936943663348346</v>
      </c>
      <c r="I25" s="17"/>
      <c r="J25" s="17"/>
      <c r="K25" s="17"/>
    </row>
    <row r="26" ht="20.05" customHeight="1">
      <c r="A26" t="s" s="13">
        <v>753</v>
      </c>
      <c r="B26" t="s" s="14">
        <v>754</v>
      </c>
      <c r="C26" t="s" s="15">
        <v>755</v>
      </c>
      <c r="D26" t="s" s="15">
        <v>146</v>
      </c>
      <c r="E26" t="s" s="15">
        <v>756</v>
      </c>
      <c r="F26" t="s" s="15">
        <v>1953</v>
      </c>
      <c r="G26" s="16">
        <v>3767490800</v>
      </c>
      <c r="H26" s="16">
        <f>100/B26</f>
        <v>0.869640853459272</v>
      </c>
      <c r="I26" s="17"/>
      <c r="J26" s="17"/>
      <c r="K26" s="17"/>
    </row>
    <row r="27" ht="20.05" customHeight="1">
      <c r="A27" t="s" s="13">
        <v>758</v>
      </c>
      <c r="B27" t="s" s="14">
        <v>759</v>
      </c>
      <c r="C27" t="s" s="15">
        <v>760</v>
      </c>
      <c r="D27" t="s" s="15">
        <v>761</v>
      </c>
      <c r="E27" t="s" s="15">
        <v>756</v>
      </c>
      <c r="F27" t="s" s="15">
        <v>1953</v>
      </c>
      <c r="G27" s="16">
        <v>3983708900</v>
      </c>
      <c r="H27" s="16">
        <f>100/B27</f>
        <v>0.83984210968338</v>
      </c>
      <c r="I27" s="16">
        <f>300/B27</f>
        <v>2.51952632905014</v>
      </c>
      <c r="J27" s="16">
        <f>600/B27</f>
        <v>5.03905265810028</v>
      </c>
      <c r="K27" s="16">
        <f>1200/B27</f>
        <v>10.0781053162006</v>
      </c>
    </row>
    <row r="28" ht="20.05" customHeight="1">
      <c r="A28" t="s" s="13">
        <v>762</v>
      </c>
      <c r="B28" t="s" s="14">
        <v>763</v>
      </c>
      <c r="C28" t="s" s="15">
        <v>101</v>
      </c>
      <c r="D28" t="s" s="15">
        <v>764</v>
      </c>
      <c r="E28" t="s" s="15">
        <v>765</v>
      </c>
      <c r="F28" t="s" s="15">
        <v>1954</v>
      </c>
      <c r="G28" s="16">
        <v>2722749900</v>
      </c>
      <c r="H28" s="16">
        <f>100/B28</f>
        <v>0.831946776171717</v>
      </c>
      <c r="I28" s="17"/>
      <c r="J28" s="17"/>
      <c r="K28" s="17"/>
    </row>
    <row r="29" ht="20.05" customHeight="1">
      <c r="A29" t="s" s="13">
        <v>767</v>
      </c>
      <c r="B29" t="s" s="14">
        <v>768</v>
      </c>
      <c r="C29" t="s" s="15">
        <v>769</v>
      </c>
      <c r="D29" t="s" s="15">
        <v>770</v>
      </c>
      <c r="E29" t="s" s="15">
        <v>771</v>
      </c>
      <c r="F29" t="s" s="15">
        <v>1955</v>
      </c>
      <c r="G29" s="16">
        <v>2860314700</v>
      </c>
      <c r="H29" s="16">
        <f>100/B29</f>
        <v>0.78920369970171</v>
      </c>
      <c r="I29" s="17"/>
      <c r="J29" s="17"/>
      <c r="K29" s="17"/>
    </row>
    <row r="30" ht="20.05" customHeight="1">
      <c r="A30" t="s" s="13">
        <v>773</v>
      </c>
      <c r="B30" t="s" s="14">
        <v>774</v>
      </c>
      <c r="C30" t="s" s="15">
        <v>775</v>
      </c>
      <c r="D30" t="s" s="15">
        <v>776</v>
      </c>
      <c r="E30" t="s" s="15">
        <v>777</v>
      </c>
      <c r="F30" t="s" s="15">
        <v>778</v>
      </c>
      <c r="G30" s="16">
        <v>2820073500</v>
      </c>
      <c r="H30" s="16">
        <f>100/B30</f>
        <v>0.772439321743587</v>
      </c>
      <c r="I30" s="16">
        <f>300/B30</f>
        <v>2.31731796523076</v>
      </c>
      <c r="J30" s="17"/>
      <c r="K30" s="17"/>
    </row>
    <row r="31" ht="20.05" customHeight="1">
      <c r="A31" t="s" s="13">
        <v>779</v>
      </c>
      <c r="B31" t="s" s="14">
        <v>780</v>
      </c>
      <c r="C31" t="s" s="15">
        <v>781</v>
      </c>
      <c r="D31" t="s" s="15">
        <v>782</v>
      </c>
      <c r="E31" t="s" s="15">
        <v>783</v>
      </c>
      <c r="F31" t="s" s="15">
        <v>1956</v>
      </c>
      <c r="G31" s="16">
        <v>4787459400</v>
      </c>
      <c r="H31" s="16">
        <f>100/B31</f>
        <v>0.748671069546324</v>
      </c>
      <c r="I31" s="17"/>
      <c r="J31" s="17"/>
      <c r="K31" s="17"/>
    </row>
    <row r="32" ht="20.05" customHeight="1">
      <c r="A32" t="s" s="13">
        <v>785</v>
      </c>
      <c r="B32" t="s" s="14">
        <v>786</v>
      </c>
      <c r="C32" t="s" s="15">
        <v>787</v>
      </c>
      <c r="D32" t="s" s="15">
        <v>788</v>
      </c>
      <c r="E32" t="s" s="15">
        <v>789</v>
      </c>
      <c r="F32" t="s" s="15">
        <v>1957</v>
      </c>
      <c r="G32" s="16">
        <v>2812718500</v>
      </c>
      <c r="H32" s="16">
        <f>100/B32</f>
        <v>0.749568975352103</v>
      </c>
      <c r="I32" s="17"/>
      <c r="J32" s="17"/>
      <c r="K32" s="17"/>
    </row>
    <row r="33" ht="20.05" customHeight="1">
      <c r="A33" t="s" s="13">
        <v>791</v>
      </c>
      <c r="B33" t="s" s="14">
        <v>792</v>
      </c>
      <c r="C33" t="s" s="15">
        <v>793</v>
      </c>
      <c r="D33" t="s" s="15">
        <v>794</v>
      </c>
      <c r="E33" t="s" s="15">
        <v>795</v>
      </c>
      <c r="F33" t="s" s="15">
        <v>1348</v>
      </c>
      <c r="G33" s="16">
        <v>3337607300</v>
      </c>
      <c r="H33" s="16">
        <f>100/B33</f>
        <v>0.729554205100464</v>
      </c>
      <c r="I33" s="16">
        <f>300/B33</f>
        <v>2.18866261530139</v>
      </c>
      <c r="J33" s="16">
        <f>600/B33</f>
        <v>4.37732523060278</v>
      </c>
      <c r="K33" s="17"/>
    </row>
    <row r="34" ht="20.05" customHeight="1">
      <c r="A34" t="s" s="13">
        <v>797</v>
      </c>
      <c r="B34" t="s" s="14">
        <v>798</v>
      </c>
      <c r="C34" t="s" s="15">
        <v>799</v>
      </c>
      <c r="D34" t="s" s="15">
        <v>800</v>
      </c>
      <c r="E34" t="s" s="15">
        <v>579</v>
      </c>
      <c r="F34" t="s" s="15">
        <v>801</v>
      </c>
      <c r="G34" s="16">
        <v>4710433400</v>
      </c>
      <c r="H34" s="16">
        <f>100/B34</f>
        <v>0.743439177140702</v>
      </c>
      <c r="I34" s="17"/>
      <c r="J34" s="17"/>
      <c r="K34" s="17"/>
    </row>
    <row r="35" ht="20.05" customHeight="1">
      <c r="A35" t="s" s="13">
        <v>802</v>
      </c>
      <c r="B35" t="s" s="14">
        <v>96</v>
      </c>
      <c r="C35" t="s" s="15">
        <v>803</v>
      </c>
      <c r="D35" t="s" s="15">
        <v>804</v>
      </c>
      <c r="E35" t="s" s="15">
        <v>805</v>
      </c>
      <c r="F35" t="s" s="15">
        <v>1350</v>
      </c>
      <c r="G35" s="16">
        <v>3840768000</v>
      </c>
      <c r="H35" s="16">
        <f>100/B35</f>
        <v>0.757059603514561</v>
      </c>
      <c r="I35" s="17"/>
      <c r="J35" s="17"/>
      <c r="K35" s="17"/>
    </row>
    <row r="36" ht="20.05" customHeight="1">
      <c r="A36" t="s" s="13">
        <v>807</v>
      </c>
      <c r="B36" t="s" s="14">
        <v>808</v>
      </c>
      <c r="C36" t="s" s="15">
        <v>809</v>
      </c>
      <c r="D36" t="s" s="15">
        <v>740</v>
      </c>
      <c r="E36" t="s" s="15">
        <v>810</v>
      </c>
      <c r="F36" t="s" s="15">
        <v>1958</v>
      </c>
      <c r="G36" s="16">
        <v>9050451800</v>
      </c>
      <c r="H36" s="16">
        <f>100/B36</f>
        <v>0.764292288727982</v>
      </c>
      <c r="I36" s="16">
        <f>300/B36</f>
        <v>2.29287686618395</v>
      </c>
      <c r="J36" s="17"/>
      <c r="K36" s="17"/>
    </row>
    <row r="37" ht="20.05" customHeight="1">
      <c r="A37" t="s" s="13">
        <v>812</v>
      </c>
      <c r="B37" t="s" s="14">
        <v>813</v>
      </c>
      <c r="C37" t="s" s="15">
        <v>814</v>
      </c>
      <c r="D37" t="s" s="15">
        <v>815</v>
      </c>
      <c r="E37" t="s" s="15">
        <v>816</v>
      </c>
      <c r="F37" t="s" s="15">
        <v>1959</v>
      </c>
      <c r="G37" s="16">
        <v>6188283200</v>
      </c>
      <c r="H37" s="16">
        <f>100/B37</f>
        <v>0.81772834395512</v>
      </c>
      <c r="I37" s="17"/>
      <c r="J37" s="17"/>
      <c r="K37" s="17"/>
    </row>
    <row r="38" ht="20.05" customHeight="1">
      <c r="A38" t="s" s="13">
        <v>818</v>
      </c>
      <c r="B38" t="s" s="14">
        <v>819</v>
      </c>
      <c r="C38" t="s" s="15">
        <v>820</v>
      </c>
      <c r="D38" t="s" s="15">
        <v>821</v>
      </c>
      <c r="E38" t="s" s="15">
        <v>822</v>
      </c>
      <c r="F38" t="s" s="15">
        <v>1960</v>
      </c>
      <c r="G38" s="16">
        <v>5721102000</v>
      </c>
      <c r="H38" s="16">
        <f>100/B38</f>
        <v>0.888967924063791</v>
      </c>
      <c r="I38" s="17"/>
      <c r="J38" s="17"/>
      <c r="K38" s="17"/>
    </row>
    <row r="39" ht="20.05" customHeight="1">
      <c r="A39" t="s" s="13">
        <v>824</v>
      </c>
      <c r="B39" t="s" s="14">
        <v>825</v>
      </c>
      <c r="C39" t="s" s="15">
        <v>446</v>
      </c>
      <c r="D39" t="s" s="15">
        <v>826</v>
      </c>
      <c r="E39" t="s" s="15">
        <v>827</v>
      </c>
      <c r="F39" t="s" s="15">
        <v>828</v>
      </c>
      <c r="G39" s="16">
        <v>5013586000</v>
      </c>
      <c r="H39" s="16">
        <f>100/B39</f>
        <v>0.8194706286935231</v>
      </c>
      <c r="I39" s="16">
        <f>300/B39</f>
        <v>2.45841188608057</v>
      </c>
      <c r="J39" s="16">
        <f>600/B39</f>
        <v>4.91682377216114</v>
      </c>
      <c r="K39" s="16">
        <f>1200/B39</f>
        <v>9.833647544322281</v>
      </c>
    </row>
    <row r="40" ht="20.05" customHeight="1">
      <c r="A40" t="s" s="13">
        <v>829</v>
      </c>
      <c r="B40" t="s" s="14">
        <v>830</v>
      </c>
      <c r="C40" t="s" s="15">
        <v>831</v>
      </c>
      <c r="D40" t="s" s="15">
        <v>832</v>
      </c>
      <c r="E40" t="s" s="15">
        <v>822</v>
      </c>
      <c r="F40" t="s" s="15">
        <v>1960</v>
      </c>
      <c r="G40" s="16">
        <v>3848636100</v>
      </c>
      <c r="H40" s="16">
        <f>100/B40</f>
        <v>0.800961166214836</v>
      </c>
      <c r="I40" s="17"/>
      <c r="J40" s="17"/>
      <c r="K40" s="17"/>
    </row>
    <row r="41" ht="20.05" customHeight="1">
      <c r="A41" t="s" s="13">
        <v>833</v>
      </c>
      <c r="B41" t="s" s="14">
        <v>834</v>
      </c>
      <c r="C41" t="s" s="15">
        <v>835</v>
      </c>
      <c r="D41" t="s" s="15">
        <v>836</v>
      </c>
      <c r="E41" t="s" s="15">
        <v>837</v>
      </c>
      <c r="F41" t="s" s="15">
        <v>1961</v>
      </c>
      <c r="G41" s="16">
        <v>2883821400</v>
      </c>
      <c r="H41" s="16">
        <f>100/B41</f>
        <v>0.78271758323861</v>
      </c>
      <c r="I41" s="17"/>
      <c r="J41" s="17"/>
      <c r="K41" s="17"/>
    </row>
    <row r="42" ht="20.05" customHeight="1">
      <c r="A42" t="s" s="13">
        <v>839</v>
      </c>
      <c r="B42" t="s" s="14">
        <v>840</v>
      </c>
      <c r="C42" t="s" s="15">
        <v>841</v>
      </c>
      <c r="D42" t="s" s="15">
        <v>842</v>
      </c>
      <c r="E42" t="s" s="15">
        <v>74</v>
      </c>
      <c r="F42" t="s" s="15">
        <v>1962</v>
      </c>
      <c r="G42" s="16">
        <v>2894582000</v>
      </c>
      <c r="H42" s="16">
        <f>100/B42</f>
        <v>0.755915075148579</v>
      </c>
      <c r="I42" s="16">
        <f>300/B42</f>
        <v>2.26774522544574</v>
      </c>
      <c r="J42" s="17"/>
      <c r="K42" s="17"/>
    </row>
    <row r="43" ht="20.05" customHeight="1">
      <c r="A43" t="s" s="13">
        <v>844</v>
      </c>
      <c r="B43" t="s" s="14">
        <v>845</v>
      </c>
      <c r="C43" t="s" s="15">
        <v>846</v>
      </c>
      <c r="D43" t="s" s="15">
        <v>847</v>
      </c>
      <c r="E43" t="s" s="15">
        <v>848</v>
      </c>
      <c r="F43" t="s" s="15">
        <v>1963</v>
      </c>
      <c r="G43" s="16">
        <v>3057516200</v>
      </c>
      <c r="H43" s="16">
        <f>100/B43</f>
        <v>0.7282790871499391</v>
      </c>
      <c r="I43" s="17"/>
      <c r="J43" s="17"/>
      <c r="K43" s="17"/>
    </row>
    <row r="44" ht="20.05" customHeight="1">
      <c r="A44" t="s" s="13">
        <v>850</v>
      </c>
      <c r="B44" t="s" s="14">
        <v>851</v>
      </c>
      <c r="C44" t="s" s="15">
        <v>852</v>
      </c>
      <c r="D44" t="s" s="15">
        <v>853</v>
      </c>
      <c r="E44" t="s" s="15">
        <v>854</v>
      </c>
      <c r="F44" t="s" s="15">
        <v>1964</v>
      </c>
      <c r="G44" s="16">
        <v>3035644100</v>
      </c>
      <c r="H44" s="16">
        <f>100/B44</f>
        <v>0.711035272404972</v>
      </c>
      <c r="I44" s="17"/>
      <c r="J44" s="17"/>
      <c r="K44" s="17"/>
    </row>
    <row r="45" ht="20.05" customHeight="1">
      <c r="A45" t="s" s="13">
        <v>856</v>
      </c>
      <c r="B45" t="s" s="14">
        <v>857</v>
      </c>
      <c r="C45" t="s" s="15">
        <v>858</v>
      </c>
      <c r="D45" t="s" s="15">
        <v>859</v>
      </c>
      <c r="E45" t="s" s="15">
        <v>439</v>
      </c>
      <c r="F45" t="s" s="15">
        <v>1356</v>
      </c>
      <c r="G45" s="16">
        <v>4004156100</v>
      </c>
      <c r="H45" s="16">
        <f>100/B45</f>
        <v>0.715358788236008</v>
      </c>
      <c r="I45" s="16">
        <f>300/B45</f>
        <v>2.14607636470802</v>
      </c>
      <c r="J45" s="16">
        <f>600/B45</f>
        <v>4.29215272941605</v>
      </c>
      <c r="K45" s="17"/>
    </row>
    <row r="46" ht="20.05" customHeight="1">
      <c r="A46" t="s" s="13">
        <v>861</v>
      </c>
      <c r="B46" t="s" s="14">
        <v>862</v>
      </c>
      <c r="C46" t="s" s="15">
        <v>863</v>
      </c>
      <c r="D46" t="s" s="15">
        <v>864</v>
      </c>
      <c r="E46" t="s" s="15">
        <v>865</v>
      </c>
      <c r="F46" t="s" s="15">
        <v>1965</v>
      </c>
      <c r="G46" s="16">
        <v>3644886200</v>
      </c>
      <c r="H46" s="16">
        <f>100/B46</f>
        <v>0.772737786176098</v>
      </c>
      <c r="I46" s="17"/>
      <c r="J46" s="17"/>
      <c r="K46" s="17"/>
    </row>
    <row r="47" ht="20.05" customHeight="1">
      <c r="A47" t="s" s="13">
        <v>867</v>
      </c>
      <c r="B47" t="s" s="14">
        <v>868</v>
      </c>
      <c r="C47" t="s" s="15">
        <v>505</v>
      </c>
      <c r="D47" t="s" s="15">
        <v>869</v>
      </c>
      <c r="E47" t="s" s="15">
        <v>870</v>
      </c>
      <c r="F47" t="s" s="15">
        <v>1358</v>
      </c>
      <c r="G47" s="16">
        <v>2864743300</v>
      </c>
      <c r="H47" s="16">
        <f>100/B47</f>
        <v>0.73270811057175</v>
      </c>
      <c r="I47" s="17"/>
      <c r="J47" s="17"/>
      <c r="K47" s="17"/>
    </row>
    <row r="48" ht="20.05" customHeight="1">
      <c r="A48" t="s" s="13">
        <v>872</v>
      </c>
      <c r="B48" t="s" s="14">
        <v>72</v>
      </c>
      <c r="C48" t="s" s="15">
        <v>873</v>
      </c>
      <c r="D48" t="s" s="15">
        <v>874</v>
      </c>
      <c r="E48" t="s" s="15">
        <v>485</v>
      </c>
      <c r="F48" t="s" s="15">
        <v>1966</v>
      </c>
      <c r="G48" s="16">
        <v>2413590900</v>
      </c>
      <c r="H48" s="16">
        <f>100/B48</f>
        <v>0.720980549119983</v>
      </c>
      <c r="I48" s="16">
        <f>300/B48</f>
        <v>2.16294164735995</v>
      </c>
      <c r="J48" s="17"/>
      <c r="K48" s="17"/>
    </row>
    <row r="49" ht="20.05" customHeight="1">
      <c r="A49" t="s" s="13">
        <v>876</v>
      </c>
      <c r="B49" t="s" s="14">
        <v>877</v>
      </c>
      <c r="C49" t="s" s="15">
        <v>878</v>
      </c>
      <c r="D49" t="s" s="15">
        <v>879</v>
      </c>
      <c r="E49" t="s" s="15">
        <v>880</v>
      </c>
      <c r="F49" t="s" s="15">
        <v>1967</v>
      </c>
      <c r="G49" s="16">
        <v>2391233500</v>
      </c>
      <c r="H49" s="16">
        <f>100/B49</f>
        <v>0.709018753283687</v>
      </c>
      <c r="I49" s="17"/>
      <c r="J49" s="17"/>
      <c r="K49" s="17"/>
    </row>
    <row r="50" ht="20.05" customHeight="1">
      <c r="A50" t="s" s="13">
        <v>882</v>
      </c>
      <c r="B50" t="s" s="14">
        <v>883</v>
      </c>
      <c r="C50" t="s" s="15">
        <v>884</v>
      </c>
      <c r="D50" t="s" s="15">
        <v>885</v>
      </c>
      <c r="E50" t="s" s="15">
        <v>886</v>
      </c>
      <c r="F50" t="s" s="15">
        <v>887</v>
      </c>
      <c r="G50" s="16">
        <v>2719915500</v>
      </c>
      <c r="H50" s="16">
        <f>100/B50</f>
        <v>0.69194573230153</v>
      </c>
      <c r="I50" s="17"/>
      <c r="J50" s="17"/>
      <c r="K50" s="17"/>
    </row>
    <row r="51" ht="20.05" customHeight="1">
      <c r="A51" t="s" s="13">
        <v>888</v>
      </c>
      <c r="B51" t="s" s="14">
        <v>889</v>
      </c>
      <c r="C51" t="s" s="15">
        <v>890</v>
      </c>
      <c r="D51" t="s" s="15">
        <v>891</v>
      </c>
      <c r="E51" t="s" s="15">
        <v>892</v>
      </c>
      <c r="F51" t="s" s="15">
        <v>893</v>
      </c>
      <c r="G51" s="16">
        <v>3032769100</v>
      </c>
      <c r="H51" s="16">
        <f>100/B51</f>
        <v>0.705965437598254</v>
      </c>
      <c r="I51" s="16">
        <f>300/B51</f>
        <v>2.11789631279476</v>
      </c>
      <c r="J51" s="16">
        <f>600/B51</f>
        <v>4.23579262558952</v>
      </c>
      <c r="K51" s="16">
        <f>1200/B51</f>
        <v>8.471585251179039</v>
      </c>
    </row>
    <row r="52" ht="20.05" customHeight="1">
      <c r="A52" t="s" s="13">
        <v>894</v>
      </c>
      <c r="B52" t="s" s="14">
        <v>895</v>
      </c>
      <c r="C52" t="s" s="15">
        <v>896</v>
      </c>
      <c r="D52" t="s" s="15">
        <v>897</v>
      </c>
      <c r="E52" t="s" s="15">
        <v>898</v>
      </c>
      <c r="F52" t="s" s="15">
        <v>1968</v>
      </c>
      <c r="G52" s="16">
        <v>2889875900</v>
      </c>
      <c r="H52" s="16">
        <f>100/B52</f>
        <v>0.700280097333051</v>
      </c>
      <c r="I52" s="17"/>
      <c r="J52" s="17"/>
      <c r="K52" s="17"/>
    </row>
    <row r="53" ht="20.05" customHeight="1">
      <c r="A53" t="s" s="13">
        <v>900</v>
      </c>
      <c r="B53" t="s" s="14">
        <v>901</v>
      </c>
      <c r="C53" t="s" s="15">
        <v>902</v>
      </c>
      <c r="D53" t="s" s="15">
        <v>903</v>
      </c>
      <c r="E53" t="s" s="15">
        <v>904</v>
      </c>
      <c r="F53" t="s" s="15">
        <v>1969</v>
      </c>
      <c r="G53" s="16">
        <v>2587140200</v>
      </c>
      <c r="H53" s="16">
        <f>100/B53</f>
        <v>0.6891323775816111</v>
      </c>
      <c r="I53" s="17"/>
      <c r="J53" s="17"/>
      <c r="K53" s="17"/>
    </row>
    <row r="54" ht="20.05" customHeight="1">
      <c r="A54" t="s" s="13">
        <v>906</v>
      </c>
      <c r="B54" t="s" s="14">
        <v>907</v>
      </c>
      <c r="C54" t="s" s="15">
        <v>908</v>
      </c>
      <c r="D54" t="s" s="15">
        <v>909</v>
      </c>
      <c r="E54" t="s" s="15">
        <v>910</v>
      </c>
      <c r="F54" t="s" s="15">
        <v>1970</v>
      </c>
      <c r="G54" s="16">
        <v>2581459300</v>
      </c>
      <c r="H54" s="16">
        <f>100/B54</f>
        <v>0.663790268720489</v>
      </c>
      <c r="I54" s="16">
        <f>300/B54</f>
        <v>1.99137080616147</v>
      </c>
      <c r="J54" s="17"/>
      <c r="K54" s="17"/>
    </row>
    <row r="55" ht="20.05" customHeight="1">
      <c r="A55" t="s" s="13">
        <v>912</v>
      </c>
      <c r="B55" t="s" s="14">
        <v>913</v>
      </c>
      <c r="C55" t="s" s="15">
        <v>914</v>
      </c>
      <c r="D55" t="s" s="15">
        <v>915</v>
      </c>
      <c r="E55" t="s" s="15">
        <v>916</v>
      </c>
      <c r="F55" t="s" s="15">
        <v>1366</v>
      </c>
      <c r="G55" s="16">
        <v>2330972300</v>
      </c>
      <c r="H55" s="16">
        <f>100/B55</f>
        <v>0.6618571887446471</v>
      </c>
      <c r="I55" s="17"/>
      <c r="J55" s="17"/>
      <c r="K55" s="17"/>
    </row>
    <row r="56" ht="20.05" customHeight="1">
      <c r="A56" t="s" s="13">
        <v>1367</v>
      </c>
      <c r="B56" t="s" s="14">
        <v>1368</v>
      </c>
      <c r="C56" t="s" s="15">
        <v>1369</v>
      </c>
      <c r="D56" t="s" s="15">
        <v>1370</v>
      </c>
      <c r="E56" t="s" s="15">
        <v>1371</v>
      </c>
      <c r="F56" t="s" s="15">
        <v>1971</v>
      </c>
      <c r="G56" s="16">
        <v>2907035000</v>
      </c>
      <c r="H56" s="16">
        <f>100/B56</f>
        <v>0.63861040011777</v>
      </c>
      <c r="I56" s="17"/>
      <c r="J56" s="17"/>
      <c r="K56" s="17"/>
    </row>
    <row r="57" ht="20.05" customHeight="1">
      <c r="A57" t="s" s="13">
        <v>1373</v>
      </c>
      <c r="B57" t="s" s="14">
        <v>1374</v>
      </c>
      <c r="C57" t="s" s="15">
        <v>1375</v>
      </c>
      <c r="D57" t="s" s="15">
        <v>1376</v>
      </c>
      <c r="E57" t="s" s="15">
        <v>1377</v>
      </c>
      <c r="F57" t="s" s="15">
        <v>1972</v>
      </c>
      <c r="G57" s="16">
        <v>2781596000</v>
      </c>
      <c r="H57" s="16">
        <f>100/B57</f>
        <v>0.627628185180089</v>
      </c>
      <c r="I57" s="16">
        <f>300/B57</f>
        <v>1.88288455554027</v>
      </c>
      <c r="J57" s="16">
        <f>600/B57</f>
        <v>3.76576911108054</v>
      </c>
      <c r="K57" s="17"/>
    </row>
    <row r="58" ht="20.05" customHeight="1">
      <c r="A58" t="s" s="13">
        <v>1379</v>
      </c>
      <c r="B58" t="s" s="14">
        <v>1380</v>
      </c>
      <c r="C58" t="s" s="15">
        <v>1381</v>
      </c>
      <c r="D58" t="s" s="15">
        <v>1382</v>
      </c>
      <c r="E58" t="s" s="15">
        <v>1383</v>
      </c>
      <c r="F58" t="s" s="15">
        <v>1973</v>
      </c>
      <c r="G58" s="16">
        <v>3533321800</v>
      </c>
      <c r="H58" s="16">
        <f>100/B58</f>
        <v>0.6103888102253699</v>
      </c>
      <c r="I58" s="17"/>
      <c r="J58" s="17"/>
      <c r="K58" s="17"/>
    </row>
    <row r="59" ht="20.05" customHeight="1">
      <c r="A59" t="s" s="13">
        <v>1385</v>
      </c>
      <c r="B59" t="s" s="14">
        <v>1386</v>
      </c>
      <c r="C59" t="s" s="15">
        <v>1387</v>
      </c>
      <c r="D59" t="s" s="15">
        <v>1388</v>
      </c>
      <c r="E59" t="s" s="15">
        <v>1389</v>
      </c>
      <c r="F59" t="s" s="15">
        <v>1974</v>
      </c>
      <c r="G59" s="16">
        <v>2330904500</v>
      </c>
      <c r="H59" s="16">
        <f>100/B59</f>
        <v>0.62011660114463</v>
      </c>
      <c r="I59" s="17"/>
      <c r="J59" s="17"/>
      <c r="K59" s="17"/>
    </row>
    <row r="60" ht="20.05" customHeight="1">
      <c r="A60" t="s" s="13">
        <v>1391</v>
      </c>
      <c r="B60" t="s" s="14">
        <v>1392</v>
      </c>
      <c r="C60" t="s" s="15">
        <v>1393</v>
      </c>
      <c r="D60" t="s" s="15">
        <v>1394</v>
      </c>
      <c r="E60" t="s" s="15">
        <v>1395</v>
      </c>
      <c r="F60" t="s" s="15">
        <v>1975</v>
      </c>
      <c r="G60" s="16">
        <v>2283131700</v>
      </c>
      <c r="H60" s="16">
        <f>100/B60</f>
        <v>0.588269880926234</v>
      </c>
      <c r="I60" s="16">
        <f>300/B60</f>
        <v>1.7648096427787</v>
      </c>
      <c r="J60" s="17"/>
      <c r="K60" s="17"/>
    </row>
    <row r="61" ht="20.05" customHeight="1">
      <c r="A61" t="s" s="13">
        <v>1397</v>
      </c>
      <c r="B61" t="s" s="14">
        <v>1398</v>
      </c>
      <c r="C61" t="s" s="15">
        <v>1399</v>
      </c>
      <c r="D61" t="s" s="15">
        <v>1400</v>
      </c>
      <c r="E61" t="s" s="15">
        <v>1401</v>
      </c>
      <c r="F61" t="s" s="15">
        <v>1976</v>
      </c>
      <c r="G61" s="16">
        <v>2226749600</v>
      </c>
      <c r="H61" s="16">
        <f>100/B61</f>
        <v>0.60521698493535</v>
      </c>
      <c r="I61" s="17"/>
      <c r="J61" s="17"/>
      <c r="K61" s="17"/>
    </row>
    <row r="62" ht="20.05" customHeight="1">
      <c r="A62" t="s" s="13">
        <v>1403</v>
      </c>
      <c r="B62" t="s" s="14">
        <v>1404</v>
      </c>
      <c r="C62" t="s" s="15">
        <v>1405</v>
      </c>
      <c r="D62" t="s" s="15">
        <v>1406</v>
      </c>
      <c r="E62" t="s" s="15">
        <v>1407</v>
      </c>
      <c r="F62" t="s" s="15">
        <v>1977</v>
      </c>
      <c r="G62" s="16">
        <v>2901739000</v>
      </c>
      <c r="H62" s="16">
        <f>100/B62</f>
        <v>0.594742480044858</v>
      </c>
      <c r="I62" s="17"/>
      <c r="J62" s="17"/>
      <c r="K62" s="17"/>
    </row>
    <row r="63" ht="20.05" customHeight="1">
      <c r="A63" t="s" s="13">
        <v>1409</v>
      </c>
      <c r="B63" t="s" s="14">
        <v>1410</v>
      </c>
      <c r="C63" t="s" s="15">
        <v>1411</v>
      </c>
      <c r="D63" t="s" s="15">
        <v>1412</v>
      </c>
      <c r="E63" t="s" s="15">
        <v>1413</v>
      </c>
      <c r="F63" t="s" s="15">
        <v>1414</v>
      </c>
      <c r="G63" s="16">
        <v>1930952900</v>
      </c>
      <c r="H63" s="16">
        <f>100/B63</f>
        <v>0.568117246492052</v>
      </c>
      <c r="I63" s="16">
        <f>300/B63</f>
        <v>1.70435173947616</v>
      </c>
      <c r="J63" s="16">
        <f>600/B63</f>
        <v>3.40870347895231</v>
      </c>
      <c r="K63" s="16">
        <f>1200/B63</f>
        <v>6.81740695790463</v>
      </c>
    </row>
    <row r="64" ht="20.05" customHeight="1">
      <c r="A64" t="s" s="13">
        <v>1415</v>
      </c>
      <c r="B64" t="s" s="14">
        <v>1416</v>
      </c>
      <c r="C64" t="s" s="15">
        <v>1417</v>
      </c>
      <c r="D64" t="s" s="15">
        <v>1418</v>
      </c>
      <c r="E64" t="s" s="15">
        <v>1417</v>
      </c>
      <c r="F64" t="s" s="15">
        <v>1978</v>
      </c>
      <c r="G64" s="16">
        <v>2232775900</v>
      </c>
      <c r="H64" s="16">
        <f>100/B64</f>
        <v>0.552211619685496</v>
      </c>
      <c r="I64" s="17"/>
      <c r="J64" s="17"/>
      <c r="K64" s="17"/>
    </row>
    <row r="65" ht="20.05" customHeight="1">
      <c r="A65" t="s" s="13">
        <v>1420</v>
      </c>
      <c r="B65" t="s" s="14">
        <v>1421</v>
      </c>
      <c r="C65" t="s" s="15">
        <v>1422</v>
      </c>
      <c r="D65" t="s" s="15">
        <v>1423</v>
      </c>
      <c r="E65" t="s" s="15">
        <v>1424</v>
      </c>
      <c r="F65" t="s" s="15">
        <v>1979</v>
      </c>
      <c r="G65" s="16">
        <v>2530650900</v>
      </c>
      <c r="H65" s="16">
        <f>100/B65</f>
        <v>0.543537352832642</v>
      </c>
      <c r="I65" s="17"/>
      <c r="J65" s="17"/>
      <c r="K65" s="17"/>
    </row>
    <row r="66" ht="20.05" customHeight="1">
      <c r="A66" t="s" s="13">
        <v>1426</v>
      </c>
      <c r="B66" t="s" s="14">
        <v>1427</v>
      </c>
      <c r="C66" t="s" s="15">
        <v>1428</v>
      </c>
      <c r="D66" t="s" s="15">
        <v>1429</v>
      </c>
      <c r="E66" t="s" s="15">
        <v>1430</v>
      </c>
      <c r="F66" t="s" s="15">
        <v>1980</v>
      </c>
      <c r="G66" s="16">
        <v>2394184600</v>
      </c>
      <c r="H66" s="16">
        <f>100/B66</f>
        <v>0.561892450627114</v>
      </c>
      <c r="I66" s="16">
        <f>300/B66</f>
        <v>1.68567735188134</v>
      </c>
      <c r="J66" s="17"/>
      <c r="K66" s="17"/>
    </row>
    <row r="67" ht="20.05" customHeight="1">
      <c r="A67" t="s" s="13">
        <v>1432</v>
      </c>
      <c r="B67" t="s" s="14">
        <v>1433</v>
      </c>
      <c r="C67" t="s" s="15">
        <v>1434</v>
      </c>
      <c r="D67" t="s" s="15">
        <v>1435</v>
      </c>
      <c r="E67" t="s" s="15">
        <v>1436</v>
      </c>
      <c r="F67" t="s" s="15">
        <v>1981</v>
      </c>
      <c r="G67" s="16">
        <v>2554084300</v>
      </c>
      <c r="H67" s="16">
        <f>100/B67</f>
        <v>0.541565140803633</v>
      </c>
      <c r="I67" s="17"/>
      <c r="J67" s="17"/>
      <c r="K67" s="17"/>
    </row>
    <row r="68" ht="20.05" customHeight="1">
      <c r="A68" t="s" s="13">
        <v>1438</v>
      </c>
      <c r="B68" t="s" s="14">
        <v>1439</v>
      </c>
      <c r="C68" t="s" s="15">
        <v>1440</v>
      </c>
      <c r="D68" t="s" s="15">
        <v>1441</v>
      </c>
      <c r="E68" t="s" s="15">
        <v>1442</v>
      </c>
      <c r="F68" t="s" s="15">
        <v>1982</v>
      </c>
      <c r="G68" s="16">
        <v>2345902000</v>
      </c>
      <c r="H68" s="16">
        <f>100/B68</f>
        <v>0.532992232517648</v>
      </c>
      <c r="I68" s="17"/>
      <c r="J68" s="17"/>
      <c r="K68" s="17"/>
    </row>
    <row r="69" ht="20.05" customHeight="1">
      <c r="A69" t="s" s="13">
        <v>1444</v>
      </c>
      <c r="B69" t="s" s="14">
        <v>1445</v>
      </c>
      <c r="C69" t="s" s="15">
        <v>1446</v>
      </c>
      <c r="D69" t="s" s="15">
        <v>1447</v>
      </c>
      <c r="E69" t="s" s="15">
        <v>1448</v>
      </c>
      <c r="F69" t="s" s="15">
        <v>1983</v>
      </c>
      <c r="G69" s="16">
        <v>1781093800</v>
      </c>
      <c r="H69" s="16">
        <f>100/B69</f>
        <v>0.5312931647471409</v>
      </c>
      <c r="I69" s="16">
        <f>300/B69</f>
        <v>1.59387949424142</v>
      </c>
      <c r="J69" s="16">
        <f>600/B69</f>
        <v>3.18775898848284</v>
      </c>
      <c r="K69" s="17"/>
    </row>
    <row r="70" ht="20.05" customHeight="1">
      <c r="A70" t="s" s="13">
        <v>1450</v>
      </c>
      <c r="B70" t="s" s="14">
        <v>1451</v>
      </c>
      <c r="C70" t="s" s="15">
        <v>1452</v>
      </c>
      <c r="D70" t="s" s="15">
        <v>1453</v>
      </c>
      <c r="E70" t="s" s="15">
        <v>1454</v>
      </c>
      <c r="F70" t="s" s="15">
        <v>1984</v>
      </c>
      <c r="G70" s="16">
        <v>1675047300</v>
      </c>
      <c r="H70" s="16">
        <f>100/B70</f>
        <v>0.5182689896595331</v>
      </c>
      <c r="I70" s="17"/>
      <c r="J70" s="17"/>
      <c r="K70" s="17"/>
    </row>
    <row r="71" ht="20.05" customHeight="1">
      <c r="A71" t="s" s="13">
        <v>1456</v>
      </c>
      <c r="B71" t="s" s="14">
        <v>1457</v>
      </c>
      <c r="C71" t="s" s="15">
        <v>1458</v>
      </c>
      <c r="D71" t="s" s="15">
        <v>1459</v>
      </c>
      <c r="E71" t="s" s="15">
        <v>1460</v>
      </c>
      <c r="F71" t="s" s="15">
        <v>1985</v>
      </c>
      <c r="G71" s="16">
        <v>1893710200</v>
      </c>
      <c r="H71" s="16">
        <f>100/B71</f>
        <v>0.509684003715861</v>
      </c>
      <c r="I71" s="17"/>
      <c r="J71" s="17"/>
      <c r="K71" s="17"/>
    </row>
    <row r="72" ht="20.05" customHeight="1">
      <c r="A72" t="s" s="13">
        <v>1462</v>
      </c>
      <c r="B72" t="s" s="14">
        <v>1463</v>
      </c>
      <c r="C72" t="s" s="15">
        <v>1464</v>
      </c>
      <c r="D72" t="s" s="15">
        <v>1465</v>
      </c>
      <c r="E72" t="s" s="15">
        <v>1466</v>
      </c>
      <c r="F72" t="s" s="15">
        <v>1986</v>
      </c>
      <c r="G72" s="16">
        <v>1829885000</v>
      </c>
      <c r="H72" s="16">
        <f>100/B72</f>
        <v>0.519318659319886</v>
      </c>
      <c r="I72" s="16">
        <f>300/B72</f>
        <v>1.55795597795966</v>
      </c>
      <c r="J72" s="17"/>
      <c r="K72" s="17"/>
    </row>
    <row r="73" ht="20.05" customHeight="1">
      <c r="A73" t="s" s="13">
        <v>1468</v>
      </c>
      <c r="B73" t="s" s="14">
        <v>1469</v>
      </c>
      <c r="C73" t="s" s="15">
        <v>1470</v>
      </c>
      <c r="D73" t="s" s="15">
        <v>1471</v>
      </c>
      <c r="E73" t="s" s="15">
        <v>1472</v>
      </c>
      <c r="F73" t="s" s="15">
        <v>1987</v>
      </c>
      <c r="G73" s="16">
        <v>2106462700</v>
      </c>
      <c r="H73" s="16">
        <f>100/B73</f>
        <v>0.497586702007331</v>
      </c>
      <c r="I73" s="17"/>
      <c r="J73" s="17"/>
      <c r="K73" s="17"/>
    </row>
    <row r="74" ht="20.05" customHeight="1">
      <c r="A74" t="s" s="13">
        <v>1474</v>
      </c>
      <c r="B74" t="s" s="14">
        <v>1475</v>
      </c>
      <c r="C74" t="s" s="15">
        <v>1476</v>
      </c>
      <c r="D74" t="s" s="15">
        <v>1477</v>
      </c>
      <c r="E74" t="s" s="15">
        <v>1478</v>
      </c>
      <c r="F74" t="s" s="15">
        <v>1479</v>
      </c>
      <c r="G74" s="16">
        <v>3943068000</v>
      </c>
      <c r="H74" s="16">
        <f>100/B74</f>
        <v>0.508388416498044</v>
      </c>
      <c r="I74" s="17"/>
      <c r="J74" s="17"/>
      <c r="K74" s="17"/>
    </row>
    <row r="75" ht="20.05" customHeight="1">
      <c r="A75" t="s" s="13">
        <v>1480</v>
      </c>
      <c r="B75" t="s" s="14">
        <v>1481</v>
      </c>
      <c r="C75" t="s" s="15">
        <v>1482</v>
      </c>
      <c r="D75" t="s" s="15">
        <v>1483</v>
      </c>
      <c r="E75" t="s" s="15">
        <v>1484</v>
      </c>
      <c r="F75" t="s" s="15">
        <v>1988</v>
      </c>
      <c r="G75" s="16">
        <v>1571091800</v>
      </c>
      <c r="H75" s="16">
        <f>100/B75</f>
        <v>0.495245646743717</v>
      </c>
      <c r="I75" s="16">
        <f>300/B75</f>
        <v>1.48573694023115</v>
      </c>
      <c r="J75" s="16">
        <f>600/B75</f>
        <v>2.9714738804623</v>
      </c>
      <c r="K75" s="16">
        <f>1200/B75</f>
        <v>5.9429477609246</v>
      </c>
    </row>
    <row r="76" ht="20.05" customHeight="1">
      <c r="A76" t="s" s="13">
        <v>1486</v>
      </c>
      <c r="B76" t="s" s="14">
        <v>1487</v>
      </c>
      <c r="C76" t="s" s="15">
        <v>1488</v>
      </c>
      <c r="D76" t="s" s="15">
        <v>1489</v>
      </c>
      <c r="E76" t="s" s="15">
        <v>1490</v>
      </c>
      <c r="F76" t="s" s="15">
        <v>1989</v>
      </c>
      <c r="G76" s="16">
        <v>3045171000</v>
      </c>
      <c r="H76" s="16">
        <f>100/B76</f>
        <v>0.484496138115198</v>
      </c>
      <c r="I76" s="17"/>
      <c r="J76" s="17"/>
      <c r="K76" s="17"/>
    </row>
    <row r="77" ht="20.05" customHeight="1">
      <c r="A77" t="s" s="13">
        <v>1492</v>
      </c>
      <c r="B77" t="s" s="14">
        <v>1493</v>
      </c>
      <c r="C77" t="s" s="15">
        <v>1494</v>
      </c>
      <c r="D77" t="s" s="15">
        <v>1495</v>
      </c>
      <c r="E77" t="s" s="15">
        <v>1496</v>
      </c>
      <c r="F77" t="s" s="15">
        <v>1990</v>
      </c>
      <c r="G77" s="16">
        <v>3183506000</v>
      </c>
      <c r="H77" s="16">
        <f>100/B77</f>
        <v>0.484543064140346</v>
      </c>
      <c r="I77" s="17"/>
      <c r="J77" s="17"/>
      <c r="K77" s="17"/>
    </row>
    <row r="78" ht="20.05" customHeight="1">
      <c r="A78" t="s" s="13">
        <v>1498</v>
      </c>
      <c r="B78" t="s" s="14">
        <v>1499</v>
      </c>
      <c r="C78" t="s" s="15">
        <v>1500</v>
      </c>
      <c r="D78" t="s" s="15">
        <v>1489</v>
      </c>
      <c r="E78" t="s" s="15">
        <v>1501</v>
      </c>
      <c r="F78" t="s" s="15">
        <v>1991</v>
      </c>
      <c r="G78" s="16">
        <v>1901638100</v>
      </c>
      <c r="H78" s="16">
        <f>100/B78</f>
        <v>0.499875023745938</v>
      </c>
      <c r="I78" s="16">
        <f>300/B78</f>
        <v>1.49962507123781</v>
      </c>
      <c r="J78" s="17"/>
      <c r="K78" s="17"/>
    </row>
    <row r="79" ht="20.05" customHeight="1">
      <c r="A79" t="s" s="13">
        <v>1503</v>
      </c>
      <c r="B79" t="s" s="14">
        <v>1504</v>
      </c>
      <c r="C79" t="s" s="15">
        <v>1505</v>
      </c>
      <c r="D79" t="s" s="15">
        <v>1506</v>
      </c>
      <c r="E79" t="s" s="15">
        <v>1507</v>
      </c>
      <c r="F79" t="s" s="15">
        <v>1508</v>
      </c>
      <c r="G79" s="16">
        <v>2749923000</v>
      </c>
      <c r="H79" s="16">
        <f>100/B79</f>
        <v>0.474428316132595</v>
      </c>
      <c r="I79" s="17"/>
      <c r="J79" s="17"/>
      <c r="K79" s="17"/>
    </row>
    <row r="80" ht="20.05" customHeight="1">
      <c r="A80" t="s" s="13">
        <v>1509</v>
      </c>
      <c r="B80" t="s" s="14">
        <v>1510</v>
      </c>
      <c r="C80" t="s" s="15">
        <v>1511</v>
      </c>
      <c r="D80" t="s" s="15">
        <v>1512</v>
      </c>
      <c r="E80" t="s" s="15">
        <v>1513</v>
      </c>
      <c r="F80" t="s" s="15">
        <v>1514</v>
      </c>
      <c r="G80" s="16">
        <v>2036685200</v>
      </c>
      <c r="H80" s="16">
        <f>100/B80</f>
        <v>0.484519601165365</v>
      </c>
      <c r="I80" s="17"/>
      <c r="J80" s="17"/>
      <c r="K80" s="17"/>
    </row>
    <row r="81" ht="20.05" customHeight="1">
      <c r="A81" t="s" s="13">
        <v>1515</v>
      </c>
      <c r="B81" t="s" s="14">
        <v>1516</v>
      </c>
      <c r="C81" t="s" s="15">
        <v>1517</v>
      </c>
      <c r="D81" t="s" s="15">
        <v>1518</v>
      </c>
      <c r="E81" t="s" s="15">
        <v>1519</v>
      </c>
      <c r="F81" t="s" s="15">
        <v>1992</v>
      </c>
      <c r="G81" s="16">
        <v>1892519900</v>
      </c>
      <c r="H81" s="16">
        <f>100/B81</f>
        <v>0.477554932499186</v>
      </c>
      <c r="I81" s="16">
        <f>300/B81</f>
        <v>1.43266479749756</v>
      </c>
      <c r="J81" s="16">
        <f>600/B81</f>
        <v>2.86532959499512</v>
      </c>
      <c r="K81" s="17"/>
    </row>
    <row r="82" ht="20.05" customHeight="1">
      <c r="A82" t="s" s="13">
        <v>1521</v>
      </c>
      <c r="B82" t="s" s="14">
        <v>1522</v>
      </c>
      <c r="C82" t="s" s="15">
        <v>1523</v>
      </c>
      <c r="D82" t="s" s="15">
        <v>1524</v>
      </c>
      <c r="E82" t="s" s="15">
        <v>1525</v>
      </c>
      <c r="F82" t="s" s="15">
        <v>1993</v>
      </c>
      <c r="G82" s="16">
        <v>2535242600</v>
      </c>
      <c r="H82" s="16">
        <f>100/B82</f>
        <v>0.471831646014611</v>
      </c>
      <c r="I82" s="17"/>
      <c r="J82" s="17"/>
      <c r="K82" s="17"/>
    </row>
    <row r="83" ht="20.05" customHeight="1">
      <c r="A83" t="s" s="13">
        <v>1527</v>
      </c>
      <c r="B83" t="s" s="14">
        <v>1528</v>
      </c>
      <c r="C83" t="s" s="15">
        <v>1529</v>
      </c>
      <c r="D83" t="s" s="15">
        <v>1530</v>
      </c>
      <c r="E83" t="s" s="15">
        <v>1531</v>
      </c>
      <c r="F83" t="s" s="15">
        <v>1994</v>
      </c>
      <c r="G83" s="16">
        <v>2452758000</v>
      </c>
      <c r="H83" s="16">
        <f>100/B83</f>
        <v>0.481394126633498</v>
      </c>
      <c r="I83" s="17"/>
      <c r="J83" s="17"/>
      <c r="K83" s="17"/>
    </row>
    <row r="84" ht="20.05" customHeight="1">
      <c r="A84" t="s" s="13">
        <v>1533</v>
      </c>
      <c r="B84" t="s" s="14">
        <v>1534</v>
      </c>
      <c r="C84" t="s" s="15">
        <v>1535</v>
      </c>
      <c r="D84" t="s" s="15">
        <v>1536</v>
      </c>
      <c r="E84" t="s" s="15">
        <v>1537</v>
      </c>
      <c r="F84" t="s" s="15">
        <v>1538</v>
      </c>
      <c r="G84" s="16">
        <v>3734926900</v>
      </c>
      <c r="H84" s="16">
        <f>100/B84</f>
        <v>0.475149656343022</v>
      </c>
      <c r="I84" s="16">
        <f>300/B84</f>
        <v>1.42544896902907</v>
      </c>
      <c r="J84" s="17"/>
      <c r="K84" s="17"/>
    </row>
    <row r="85" ht="20.05" customHeight="1">
      <c r="A85" t="s" s="13">
        <v>1539</v>
      </c>
      <c r="B85" t="s" s="14">
        <v>1540</v>
      </c>
      <c r="C85" t="s" s="15">
        <v>1541</v>
      </c>
      <c r="D85" t="s" s="15">
        <v>1542</v>
      </c>
      <c r="E85" t="s" s="15">
        <v>1543</v>
      </c>
      <c r="F85" t="s" s="15">
        <v>1995</v>
      </c>
      <c r="G85" s="16">
        <v>3279512900</v>
      </c>
      <c r="H85" s="16">
        <f>100/B85</f>
        <v>0.517812772312882</v>
      </c>
      <c r="I85" s="17"/>
      <c r="J85" s="17"/>
      <c r="K85" s="17"/>
    </row>
    <row r="86" ht="20.05" customHeight="1">
      <c r="A86" t="s" s="13">
        <v>1545</v>
      </c>
      <c r="B86" t="s" s="14">
        <v>1546</v>
      </c>
      <c r="C86" t="s" s="15">
        <v>1547</v>
      </c>
      <c r="D86" t="s" s="15">
        <v>1548</v>
      </c>
      <c r="E86" t="s" s="15">
        <v>1549</v>
      </c>
      <c r="F86" t="s" s="15">
        <v>1996</v>
      </c>
      <c r="G86" s="16">
        <v>2536184400</v>
      </c>
      <c r="H86" s="16">
        <f>100/B86</f>
        <v>0.520616404408409</v>
      </c>
      <c r="I86" s="17"/>
      <c r="J86" s="17"/>
      <c r="K86" s="17"/>
    </row>
    <row r="87" ht="20.05" customHeight="1">
      <c r="A87" t="s" s="13">
        <v>1551</v>
      </c>
      <c r="B87" t="s" s="14">
        <v>1552</v>
      </c>
      <c r="C87" t="s" s="15">
        <v>1553</v>
      </c>
      <c r="D87" t="s" s="15">
        <v>1554</v>
      </c>
      <c r="E87" t="s" s="15">
        <v>1555</v>
      </c>
      <c r="F87" t="s" s="15">
        <v>1997</v>
      </c>
      <c r="G87" s="16">
        <v>1924512800</v>
      </c>
      <c r="H87" s="16">
        <f>100/B87</f>
        <v>0.480030705836142</v>
      </c>
      <c r="I87" s="16">
        <f>300/B87</f>
        <v>1.44009211750843</v>
      </c>
      <c r="J87" s="16">
        <f>600/B87</f>
        <v>2.88018423501685</v>
      </c>
      <c r="K87" s="16">
        <f>1200/B87</f>
        <v>5.7603684700337</v>
      </c>
    </row>
    <row r="88" ht="20.05" customHeight="1">
      <c r="A88" t="s" s="13">
        <v>1557</v>
      </c>
      <c r="B88" t="s" s="14">
        <v>1547</v>
      </c>
      <c r="C88" t="s" s="15">
        <v>1558</v>
      </c>
      <c r="D88" t="s" s="15">
        <v>1559</v>
      </c>
      <c r="E88" t="s" s="15">
        <v>1560</v>
      </c>
      <c r="F88" t="s" s="15">
        <v>1561</v>
      </c>
      <c r="G88" s="16">
        <v>2924882300</v>
      </c>
      <c r="H88" s="16">
        <f>100/B88</f>
        <v>0.477463708198399</v>
      </c>
      <c r="I88" s="17"/>
      <c r="J88" s="17"/>
      <c r="K88" s="17"/>
    </row>
    <row r="89" ht="20.05" customHeight="1">
      <c r="A89" t="s" s="13">
        <v>1562</v>
      </c>
      <c r="B89" t="s" s="14">
        <v>1563</v>
      </c>
      <c r="C89" t="s" s="15">
        <v>1470</v>
      </c>
      <c r="D89" t="s" s="15">
        <v>1564</v>
      </c>
      <c r="E89" t="s" s="15">
        <v>1565</v>
      </c>
      <c r="F89" t="s" s="15">
        <v>1998</v>
      </c>
      <c r="G89" s="16">
        <v>3712950900</v>
      </c>
      <c r="H89" s="16">
        <f>100/B89</f>
        <v>0.498777981475934</v>
      </c>
      <c r="I89" s="17"/>
      <c r="J89" s="17"/>
      <c r="K89" s="17"/>
    </row>
    <row r="90" ht="20.05" customHeight="1">
      <c r="A90" t="s" s="13">
        <v>1567</v>
      </c>
      <c r="B90" t="s" s="14">
        <v>1568</v>
      </c>
      <c r="C90" t="s" s="15">
        <v>1569</v>
      </c>
      <c r="D90" t="s" s="15">
        <v>1416</v>
      </c>
      <c r="E90" t="s" s="15">
        <v>1570</v>
      </c>
      <c r="F90" t="s" s="15">
        <v>1999</v>
      </c>
      <c r="G90" s="16">
        <v>2920730800</v>
      </c>
      <c r="H90" s="16">
        <f>100/B90</f>
        <v>0.519399576790108</v>
      </c>
      <c r="I90" s="16">
        <f>300/B90</f>
        <v>1.55819873037033</v>
      </c>
      <c r="J90" s="17"/>
      <c r="K90" s="17"/>
    </row>
    <row r="91" ht="20.05" customHeight="1">
      <c r="A91" t="s" s="13">
        <v>1572</v>
      </c>
      <c r="B91" t="s" s="14">
        <v>1573</v>
      </c>
      <c r="C91" t="s" s="15">
        <v>1574</v>
      </c>
      <c r="D91" t="s" s="15">
        <v>1575</v>
      </c>
      <c r="E91" t="s" s="15">
        <v>1576</v>
      </c>
      <c r="F91" t="s" s="15">
        <v>2000</v>
      </c>
      <c r="G91" s="16">
        <v>2323306500</v>
      </c>
      <c r="H91" s="16">
        <f>100/B91</f>
        <v>0.5127942288291431</v>
      </c>
      <c r="I91" s="17"/>
      <c r="J91" s="17"/>
      <c r="K91" s="17"/>
    </row>
    <row r="92" ht="20.05" customHeight="1">
      <c r="A92" t="s" s="13">
        <v>1578</v>
      </c>
      <c r="B92" t="s" s="14">
        <v>1579</v>
      </c>
      <c r="C92" t="s" s="15">
        <v>1580</v>
      </c>
      <c r="D92" t="s" s="15">
        <v>1581</v>
      </c>
      <c r="E92" t="s" s="15">
        <v>1582</v>
      </c>
      <c r="F92" t="s" s="15">
        <v>1583</v>
      </c>
      <c r="G92" s="16">
        <v>1910635600</v>
      </c>
      <c r="H92" s="16">
        <f>100/B92</f>
        <v>0.489356481839301</v>
      </c>
      <c r="I92" s="17"/>
      <c r="J92" s="17"/>
      <c r="K92" s="17"/>
    </row>
    <row r="93" ht="20.05" customHeight="1">
      <c r="A93" t="s" s="13">
        <v>1584</v>
      </c>
      <c r="B93" t="s" s="14">
        <v>1585</v>
      </c>
      <c r="C93" t="s" s="15">
        <v>1586</v>
      </c>
      <c r="D93" t="s" s="15">
        <v>1587</v>
      </c>
      <c r="E93" t="s" s="15">
        <v>1588</v>
      </c>
      <c r="F93" t="s" s="15">
        <v>1589</v>
      </c>
      <c r="G93" s="16">
        <v>1828530900</v>
      </c>
      <c r="H93" s="16">
        <f>100/B93</f>
        <v>0.483278566434164</v>
      </c>
      <c r="I93" s="16">
        <f>300/B93</f>
        <v>1.44983569930249</v>
      </c>
      <c r="J93" s="16">
        <f>600/B93</f>
        <v>2.89967139860498</v>
      </c>
      <c r="K93" s="17"/>
    </row>
    <row r="94" ht="20.05" customHeight="1">
      <c r="A94" t="s" s="13">
        <v>1590</v>
      </c>
      <c r="B94" t="s" s="14">
        <v>1591</v>
      </c>
      <c r="C94" t="s" s="15">
        <v>1592</v>
      </c>
      <c r="D94" t="s" s="15">
        <v>1593</v>
      </c>
      <c r="E94" t="s" s="15">
        <v>1594</v>
      </c>
      <c r="F94" t="s" s="15">
        <v>1595</v>
      </c>
      <c r="G94" s="16">
        <v>2612406900</v>
      </c>
      <c r="H94" s="16">
        <f>100/B94</f>
        <v>0.478194349612527</v>
      </c>
      <c r="I94" s="17"/>
      <c r="J94" s="17"/>
      <c r="K94" s="17"/>
    </row>
    <row r="95" ht="20.05" customHeight="1">
      <c r="A95" t="s" s="13">
        <v>1596</v>
      </c>
      <c r="B95" t="s" s="14">
        <v>1594</v>
      </c>
      <c r="C95" t="s" s="15">
        <v>1597</v>
      </c>
      <c r="D95" t="s" s="15">
        <v>1598</v>
      </c>
      <c r="E95" t="s" s="15">
        <v>1599</v>
      </c>
      <c r="F95" t="s" s="15">
        <v>2001</v>
      </c>
      <c r="G95" s="16">
        <v>1648453700</v>
      </c>
      <c r="H95" s="16">
        <f>100/B95</f>
        <v>0.477372550646793</v>
      </c>
      <c r="I95" s="17"/>
      <c r="J95" s="17"/>
      <c r="K95" s="17"/>
    </row>
    <row r="96" ht="20.05" customHeight="1">
      <c r="A96" t="s" s="13">
        <v>1601</v>
      </c>
      <c r="B96" t="s" s="14">
        <v>1602</v>
      </c>
      <c r="C96" t="s" s="15">
        <v>1603</v>
      </c>
      <c r="D96" t="s" s="15">
        <v>1604</v>
      </c>
      <c r="E96" t="s" s="15">
        <v>1605</v>
      </c>
      <c r="F96" t="s" s="15">
        <v>2002</v>
      </c>
      <c r="G96" s="16">
        <v>1519703200</v>
      </c>
      <c r="H96" s="16">
        <f>100/B96</f>
        <v>0.4604263505647</v>
      </c>
      <c r="I96" s="16">
        <f>300/B96</f>
        <v>1.3812790516941</v>
      </c>
      <c r="J96" s="17"/>
      <c r="K96" s="17"/>
    </row>
    <row r="97" ht="20.05" customHeight="1">
      <c r="A97" t="s" s="13">
        <v>1607</v>
      </c>
      <c r="B97" t="s" s="14">
        <v>1608</v>
      </c>
      <c r="C97" t="s" s="15">
        <v>1609</v>
      </c>
      <c r="D97" t="s" s="15">
        <v>1610</v>
      </c>
      <c r="E97" t="s" s="15">
        <v>1611</v>
      </c>
      <c r="F97" t="s" s="15">
        <v>2003</v>
      </c>
      <c r="G97" s="16">
        <v>2292393000</v>
      </c>
      <c r="H97" s="16">
        <f>100/B97</f>
        <v>0.460045095000347</v>
      </c>
      <c r="I97" s="17"/>
      <c r="J97" s="17"/>
      <c r="K97" s="17"/>
    </row>
    <row r="98" ht="20.05" customHeight="1">
      <c r="A98" t="s" s="13">
        <v>1613</v>
      </c>
      <c r="B98" t="s" s="14">
        <v>1614</v>
      </c>
      <c r="C98" t="s" s="15">
        <v>1615</v>
      </c>
      <c r="D98" t="s" s="15">
        <v>1616</v>
      </c>
      <c r="E98" t="s" s="15">
        <v>1617</v>
      </c>
      <c r="F98" t="s" s="15">
        <v>1618</v>
      </c>
      <c r="G98" s="16">
        <v>1725687400</v>
      </c>
      <c r="H98" s="16">
        <f>100/B98</f>
        <v>0.463349072173832</v>
      </c>
      <c r="I98" s="17"/>
      <c r="J98" s="17"/>
      <c r="K98" s="17"/>
    </row>
    <row r="99" ht="20.05" customHeight="1">
      <c r="A99" t="s" s="13">
        <v>1619</v>
      </c>
      <c r="B99" t="s" s="14">
        <v>1620</v>
      </c>
      <c r="C99" t="s" s="15">
        <v>1621</v>
      </c>
      <c r="D99" t="s" s="15">
        <v>1622</v>
      </c>
      <c r="E99" t="s" s="15">
        <v>1623</v>
      </c>
      <c r="F99" t="s" s="15">
        <v>2004</v>
      </c>
      <c r="G99" s="16">
        <v>2073824400</v>
      </c>
      <c r="H99" s="16">
        <f>100/B99</f>
        <v>0.469637924611212</v>
      </c>
      <c r="I99" s="16">
        <f>300/B99</f>
        <v>1.40891377383364</v>
      </c>
      <c r="J99" s="16">
        <f>600/B99</f>
        <v>2.81782754766727</v>
      </c>
      <c r="K99" s="16">
        <f>1200/B99</f>
        <v>5.63565509533455</v>
      </c>
    </row>
    <row r="100" ht="20.05" customHeight="1">
      <c r="A100" t="s" s="13">
        <v>1625</v>
      </c>
      <c r="B100" t="s" s="14">
        <v>1626</v>
      </c>
      <c r="C100" t="s" s="15">
        <v>1627</v>
      </c>
      <c r="D100" t="s" s="15">
        <v>1628</v>
      </c>
      <c r="E100" t="s" s="15">
        <v>1629</v>
      </c>
      <c r="F100" t="s" s="15">
        <v>2005</v>
      </c>
      <c r="G100" s="16">
        <v>1821910200</v>
      </c>
      <c r="H100" s="16">
        <f>100/B100</f>
        <v>0.453042186436682</v>
      </c>
      <c r="I100" s="17"/>
      <c r="J100" s="17"/>
      <c r="K100" s="17"/>
    </row>
    <row r="101" ht="20.05" customHeight="1">
      <c r="A101" t="s" s="13">
        <v>1631</v>
      </c>
      <c r="B101" t="s" s="14">
        <v>1632</v>
      </c>
      <c r="C101" t="s" s="15">
        <v>1633</v>
      </c>
      <c r="D101" t="s" s="15">
        <v>1634</v>
      </c>
      <c r="E101" t="s" s="15">
        <v>1635</v>
      </c>
      <c r="F101" t="s" s="15">
        <v>2006</v>
      </c>
      <c r="G101" s="16">
        <v>1482408500</v>
      </c>
      <c r="H101" s="16">
        <f>100/B101</f>
        <v>0.444365459965154</v>
      </c>
      <c r="I101" s="17"/>
      <c r="J101" s="17"/>
      <c r="K101" s="17"/>
    </row>
    <row r="102" ht="20.05" customHeight="1">
      <c r="A102" t="s" s="13">
        <v>1637</v>
      </c>
      <c r="B102" t="s" s="14">
        <v>1635</v>
      </c>
      <c r="C102" t="s" s="15">
        <v>1638</v>
      </c>
      <c r="D102" t="s" s="15">
        <v>1639</v>
      </c>
      <c r="E102" t="s" s="15">
        <v>1640</v>
      </c>
      <c r="F102" t="s" s="15">
        <v>2007</v>
      </c>
      <c r="G102" s="16">
        <v>1365136600</v>
      </c>
      <c r="H102" s="16">
        <f>100/B102</f>
        <v>0.439502485120654</v>
      </c>
      <c r="I102" s="16">
        <f>300/B102</f>
        <v>1.31850745536196</v>
      </c>
      <c r="J102" s="17"/>
      <c r="K102" s="17"/>
    </row>
    <row r="103" ht="20.05" customHeight="1">
      <c r="A103" t="s" s="13">
        <v>1642</v>
      </c>
      <c r="B103" t="s" s="14">
        <v>1643</v>
      </c>
      <c r="C103" t="s" s="15">
        <v>1644</v>
      </c>
      <c r="D103" t="s" s="15">
        <v>1645</v>
      </c>
      <c r="E103" t="s" s="15">
        <v>1646</v>
      </c>
      <c r="F103" t="s" s="15">
        <v>2008</v>
      </c>
      <c r="G103" s="16">
        <v>1921474100</v>
      </c>
      <c r="H103" s="16">
        <f>100/B103</f>
        <v>0.419480684674192</v>
      </c>
      <c r="I103" s="17"/>
      <c r="J103" s="17"/>
      <c r="K103" s="17"/>
    </row>
    <row r="104" ht="20.05" customHeight="1">
      <c r="A104" t="s" s="13">
        <v>1648</v>
      </c>
      <c r="B104" t="s" s="14">
        <v>1649</v>
      </c>
      <c r="C104" t="s" s="15">
        <v>1650</v>
      </c>
      <c r="D104" t="s" s="15">
        <v>1651</v>
      </c>
      <c r="E104" t="s" s="15">
        <v>1652</v>
      </c>
      <c r="F104" t="s" s="15">
        <v>2009</v>
      </c>
      <c r="G104" s="16">
        <v>1549613700</v>
      </c>
      <c r="H104" s="16">
        <f>100/B104</f>
        <v>0.424088204952228</v>
      </c>
      <c r="I104" s="17"/>
      <c r="J104" s="17"/>
      <c r="K104" s="17"/>
    </row>
    <row r="105" ht="20.05" customHeight="1">
      <c r="A105" t="s" s="13">
        <v>1654</v>
      </c>
      <c r="B105" t="s" s="14">
        <v>1655</v>
      </c>
      <c r="C105" t="s" s="15">
        <v>1656</v>
      </c>
      <c r="D105" t="s" s="15">
        <v>1657</v>
      </c>
      <c r="E105" t="s" s="15">
        <v>1658</v>
      </c>
      <c r="F105" t="s" s="15">
        <v>1659</v>
      </c>
      <c r="G105" s="16">
        <v>1492547000</v>
      </c>
      <c r="H105" s="16">
        <f>100/B105</f>
        <v>0.418971019493871</v>
      </c>
      <c r="I105" s="16">
        <f>300/B105</f>
        <v>1.25691305848161</v>
      </c>
      <c r="J105" s="16">
        <f>600/B105</f>
        <v>2.51382611696323</v>
      </c>
      <c r="K105" s="17"/>
    </row>
    <row r="106" ht="20.05" customHeight="1">
      <c r="A106" t="s" s="13">
        <v>1660</v>
      </c>
      <c r="B106" t="s" s="14">
        <v>1661</v>
      </c>
      <c r="C106" t="s" s="15">
        <v>1662</v>
      </c>
      <c r="D106" t="s" s="15">
        <v>1663</v>
      </c>
      <c r="E106" t="s" s="15">
        <v>1664</v>
      </c>
      <c r="F106" t="s" s="15">
        <v>2010</v>
      </c>
      <c r="G106" s="16">
        <v>1572753000</v>
      </c>
      <c r="H106" s="16">
        <f>100/B106</f>
        <v>0.413274371148182</v>
      </c>
      <c r="I106" s="17"/>
      <c r="J106" s="17"/>
      <c r="K106" s="17"/>
    </row>
    <row r="107" ht="20.05" customHeight="1">
      <c r="A107" t="s" s="13">
        <v>1666</v>
      </c>
      <c r="B107" t="s" s="14">
        <v>1667</v>
      </c>
      <c r="C107" t="s" s="15">
        <v>1668</v>
      </c>
      <c r="D107" t="s" s="15">
        <v>1669</v>
      </c>
      <c r="E107" t="s" s="15">
        <v>1670</v>
      </c>
      <c r="F107" t="s" s="15">
        <v>2011</v>
      </c>
      <c r="G107" s="16">
        <v>1055908800</v>
      </c>
      <c r="H107" s="16">
        <f>100/B107</f>
        <v>0.411725946728303</v>
      </c>
      <c r="I107" s="17"/>
      <c r="J107" s="17"/>
      <c r="K107" s="17"/>
    </row>
    <row r="108" ht="20.05" customHeight="1">
      <c r="A108" t="s" s="13">
        <v>1672</v>
      </c>
      <c r="B108" t="s" s="14">
        <v>1673</v>
      </c>
      <c r="C108" t="s" s="15">
        <v>1674</v>
      </c>
      <c r="D108" t="s" s="15">
        <v>1675</v>
      </c>
      <c r="E108" t="s" s="15">
        <v>1676</v>
      </c>
      <c r="F108" t="s" s="15">
        <v>1677</v>
      </c>
      <c r="G108" s="16">
        <v>1557031500</v>
      </c>
      <c r="H108" s="16">
        <f>100/B108</f>
        <v>0.404105702623697</v>
      </c>
      <c r="I108" s="16">
        <f>300/B108</f>
        <v>1.21231710787109</v>
      </c>
      <c r="J108" s="17"/>
      <c r="K108" s="17"/>
    </row>
    <row r="109" ht="20.05" customHeight="1">
      <c r="A109" t="s" s="13">
        <v>1678</v>
      </c>
      <c r="B109" t="s" s="14">
        <v>1679</v>
      </c>
      <c r="C109" t="s" s="15">
        <v>1680</v>
      </c>
      <c r="D109" t="s" s="15">
        <v>1681</v>
      </c>
      <c r="E109" t="s" s="15">
        <v>1682</v>
      </c>
      <c r="F109" t="s" s="15">
        <v>1683</v>
      </c>
      <c r="G109" s="16">
        <v>1286405100</v>
      </c>
      <c r="H109" s="16">
        <f>100/B109</f>
        <v>0.403355924518844</v>
      </c>
      <c r="I109" s="17"/>
      <c r="J109" s="17"/>
      <c r="K109" s="17"/>
    </row>
    <row r="110" ht="20.05" customHeight="1">
      <c r="A110" t="s" s="13">
        <v>1684</v>
      </c>
      <c r="B110" t="s" s="14">
        <v>1685</v>
      </c>
      <c r="C110" t="s" s="15">
        <v>1686</v>
      </c>
      <c r="D110" t="s" s="15">
        <v>1687</v>
      </c>
      <c r="E110" t="s" s="15">
        <v>1688</v>
      </c>
      <c r="F110" t="s" s="15">
        <v>2012</v>
      </c>
      <c r="G110" s="16">
        <v>1320624600</v>
      </c>
      <c r="H110" s="16">
        <f>100/B110</f>
        <v>0.397630116552743</v>
      </c>
      <c r="I110" s="17"/>
      <c r="J110" s="17"/>
      <c r="K110" s="17"/>
    </row>
    <row r="111" ht="20.05" customHeight="1">
      <c r="A111" t="s" s="13">
        <v>1690</v>
      </c>
      <c r="B111" t="s" s="14">
        <v>1691</v>
      </c>
      <c r="C111" t="s" s="15">
        <v>1692</v>
      </c>
      <c r="D111" t="s" s="15">
        <v>1693</v>
      </c>
      <c r="E111" t="s" s="15">
        <v>1694</v>
      </c>
      <c r="F111" t="s" s="15">
        <v>2013</v>
      </c>
      <c r="G111" s="16">
        <v>1365620900</v>
      </c>
      <c r="H111" s="16">
        <f>100/B111</f>
        <v>0.38753680248089</v>
      </c>
      <c r="I111" s="16">
        <f>300/B111</f>
        <v>1.16261040744267</v>
      </c>
      <c r="J111" s="16">
        <f>600/B111</f>
        <v>2.32522081488534</v>
      </c>
      <c r="K111" s="16">
        <f>1200/B111</f>
        <v>4.65044162977068</v>
      </c>
    </row>
    <row r="112" ht="20.05" customHeight="1">
      <c r="A112" t="s" s="13">
        <v>1696</v>
      </c>
      <c r="B112" t="s" s="14">
        <v>1697</v>
      </c>
      <c r="C112" t="s" s="15">
        <v>1698</v>
      </c>
      <c r="D112" t="s" s="15">
        <v>1699</v>
      </c>
      <c r="E112" t="s" s="15">
        <v>1700</v>
      </c>
      <c r="F112" t="s" s="15">
        <v>2014</v>
      </c>
      <c r="G112" s="16">
        <v>1715222900</v>
      </c>
      <c r="H112" s="16">
        <f>100/B112</f>
        <v>0.377700544731057</v>
      </c>
      <c r="I112" s="17"/>
      <c r="J112" s="17"/>
      <c r="K112" s="17"/>
    </row>
    <row r="113" ht="20.05" customHeight="1">
      <c r="A113" t="s" s="13">
        <v>1702</v>
      </c>
      <c r="B113" t="s" s="14">
        <v>1703</v>
      </c>
      <c r="C113" t="s" s="15">
        <v>1704</v>
      </c>
      <c r="D113" t="s" s="15">
        <v>1705</v>
      </c>
      <c r="E113" t="s" s="15">
        <v>1706</v>
      </c>
      <c r="F113" t="s" s="15">
        <v>2015</v>
      </c>
      <c r="G113" s="16">
        <v>1985506700</v>
      </c>
      <c r="H113" s="16">
        <f>100/B113</f>
        <v>0.373357233771763</v>
      </c>
      <c r="I113" s="17"/>
      <c r="J113" s="17"/>
      <c r="K113" s="17"/>
    </row>
    <row r="114" ht="20.05" customHeight="1">
      <c r="A114" t="s" s="13">
        <v>1708</v>
      </c>
      <c r="B114" t="s" s="14">
        <v>1709</v>
      </c>
      <c r="C114" t="s" s="15">
        <v>1710</v>
      </c>
      <c r="D114" t="s" s="15">
        <v>1711</v>
      </c>
      <c r="E114" t="s" s="15">
        <v>1712</v>
      </c>
      <c r="F114" t="s" s="15">
        <v>2016</v>
      </c>
      <c r="G114" s="16">
        <v>2923722000</v>
      </c>
      <c r="H114" s="16">
        <f>100/B114</f>
        <v>0.355783247979213</v>
      </c>
      <c r="I114" s="16">
        <f>300/B114</f>
        <v>1.06734974393764</v>
      </c>
      <c r="J114" s="17"/>
      <c r="K114" s="17"/>
    </row>
    <row r="115" ht="20.05" customHeight="1">
      <c r="A115" t="s" s="13">
        <v>1714</v>
      </c>
      <c r="B115" t="s" s="14">
        <v>1715</v>
      </c>
      <c r="C115" t="s" s="15">
        <v>1716</v>
      </c>
      <c r="D115" t="s" s="15">
        <v>1717</v>
      </c>
      <c r="E115" t="s" s="15">
        <v>1718</v>
      </c>
      <c r="F115" t="s" s="15">
        <v>2017</v>
      </c>
      <c r="G115" s="16">
        <v>2323561800</v>
      </c>
      <c r="H115" s="16">
        <f>100/B115</f>
        <v>0.368446256682565</v>
      </c>
      <c r="I115" s="17"/>
      <c r="J115" s="17"/>
      <c r="K115" s="17"/>
    </row>
    <row r="116" ht="20.05" customHeight="1">
      <c r="A116" t="s" s="13">
        <v>1720</v>
      </c>
      <c r="B116" t="s" s="14">
        <v>1721</v>
      </c>
      <c r="C116" t="s" s="15">
        <v>1722</v>
      </c>
      <c r="D116" t="s" s="15">
        <v>1723</v>
      </c>
      <c r="E116" t="s" s="15">
        <v>1724</v>
      </c>
      <c r="F116" t="s" s="15">
        <v>2018</v>
      </c>
      <c r="G116" s="16">
        <v>1998466500</v>
      </c>
      <c r="H116" s="16">
        <f>100/B116</f>
        <v>0.380879849821208</v>
      </c>
      <c r="I116" s="17"/>
      <c r="J116" s="17"/>
      <c r="K116" s="17"/>
    </row>
    <row r="117" ht="20.05" customHeight="1">
      <c r="A117" t="s" s="13">
        <v>1726</v>
      </c>
      <c r="B117" t="s" s="14">
        <v>1727</v>
      </c>
      <c r="C117" t="s" s="15">
        <v>1728</v>
      </c>
      <c r="D117" t="s" s="15">
        <v>1729</v>
      </c>
      <c r="E117" t="s" s="15">
        <v>1730</v>
      </c>
      <c r="F117" t="s" s="15">
        <v>1731</v>
      </c>
      <c r="G117" s="16">
        <v>1606397200</v>
      </c>
      <c r="H117" s="16">
        <f>100/B117</f>
        <v>0.378974502197569</v>
      </c>
      <c r="I117" s="16">
        <f>300/B117</f>
        <v>1.13692350659271</v>
      </c>
      <c r="J117" s="16">
        <f>600/B117</f>
        <v>2.27384701318541</v>
      </c>
      <c r="K117" s="17"/>
    </row>
    <row r="118" ht="20.05" customHeight="1">
      <c r="A118" t="s" s="13">
        <v>1732</v>
      </c>
      <c r="B118" t="s" s="14">
        <v>1733</v>
      </c>
      <c r="C118" t="s" s="15">
        <v>1734</v>
      </c>
      <c r="D118" t="s" s="15">
        <v>1735</v>
      </c>
      <c r="E118" t="s" s="15">
        <v>1736</v>
      </c>
      <c r="F118" t="s" s="15">
        <v>2019</v>
      </c>
      <c r="G118" s="16">
        <v>1599001000</v>
      </c>
      <c r="H118" s="16">
        <f>100/B118</f>
        <v>0.367093713636156</v>
      </c>
      <c r="I118" s="17"/>
      <c r="J118" s="17"/>
      <c r="K118" s="17"/>
    </row>
    <row r="119" ht="20.05" customHeight="1">
      <c r="A119" t="s" s="13">
        <v>1738</v>
      </c>
      <c r="B119" t="s" s="14">
        <v>1739</v>
      </c>
      <c r="C119" t="s" s="15">
        <v>1740</v>
      </c>
      <c r="D119" t="s" s="15">
        <v>1741</v>
      </c>
      <c r="E119" t="s" s="15">
        <v>1742</v>
      </c>
      <c r="F119" t="s" s="15">
        <v>2020</v>
      </c>
      <c r="G119" s="16">
        <v>1266892500</v>
      </c>
      <c r="H119" s="16">
        <f>100/B119</f>
        <v>0.371043732290315</v>
      </c>
      <c r="I119" s="17"/>
      <c r="J119" s="17"/>
      <c r="K119" s="17"/>
    </row>
    <row r="120" ht="20.05" customHeight="1">
      <c r="A120" t="s" s="13">
        <v>1744</v>
      </c>
      <c r="B120" t="s" s="14">
        <v>1745</v>
      </c>
      <c r="C120" t="s" s="15">
        <v>1746</v>
      </c>
      <c r="D120" t="s" s="15">
        <v>1747</v>
      </c>
      <c r="E120" t="s" s="15">
        <v>1748</v>
      </c>
      <c r="F120" t="s" s="15">
        <v>1749</v>
      </c>
      <c r="G120" s="16">
        <v>1308443700</v>
      </c>
      <c r="H120" s="16">
        <f>100/B120</f>
        <v>0.355164088330474</v>
      </c>
      <c r="I120" s="16">
        <f>300/B120</f>
        <v>1.06549226499142</v>
      </c>
      <c r="J120" s="17"/>
      <c r="K120" s="17"/>
    </row>
    <row r="121" ht="20.05" customHeight="1">
      <c r="A121" t="s" s="13">
        <v>1750</v>
      </c>
      <c r="B121" t="s" s="14">
        <v>1751</v>
      </c>
      <c r="C121" t="s" s="15">
        <v>1752</v>
      </c>
      <c r="D121" t="s" s="15">
        <v>1753</v>
      </c>
      <c r="E121" t="s" s="15">
        <v>1754</v>
      </c>
      <c r="F121" t="s" s="15">
        <v>2021</v>
      </c>
      <c r="G121" s="16">
        <v>1228103300</v>
      </c>
      <c r="H121" s="16">
        <f>100/B121</f>
        <v>0.345017945694424</v>
      </c>
      <c r="I121" s="17"/>
      <c r="J121" s="17"/>
      <c r="K121" s="17"/>
    </row>
    <row r="122" ht="20.05" customHeight="1">
      <c r="A122" t="s" s="13">
        <v>1756</v>
      </c>
      <c r="B122" t="s" s="14">
        <v>1757</v>
      </c>
      <c r="C122" t="s" s="15">
        <v>1758</v>
      </c>
      <c r="D122" t="s" s="15">
        <v>1759</v>
      </c>
      <c r="E122" t="s" s="15">
        <v>1760</v>
      </c>
      <c r="F122" t="s" s="15">
        <v>1761</v>
      </c>
      <c r="G122" s="16">
        <v>3024345800</v>
      </c>
      <c r="H122" s="16">
        <f>100/B122</f>
        <v>0.342336808514094</v>
      </c>
      <c r="I122" s="17"/>
      <c r="J122" s="17"/>
      <c r="K122" s="17"/>
    </row>
    <row r="123" ht="20.05" customHeight="1">
      <c r="A123" t="s" s="13">
        <v>1762</v>
      </c>
      <c r="B123" t="s" s="14">
        <v>1763</v>
      </c>
      <c r="C123" t="s" s="15">
        <v>1764</v>
      </c>
      <c r="D123" t="s" s="15">
        <v>1765</v>
      </c>
      <c r="E123" t="s" s="15">
        <v>1766</v>
      </c>
      <c r="F123" t="s" s="15">
        <v>1767</v>
      </c>
      <c r="G123" s="16">
        <v>2021061200</v>
      </c>
      <c r="H123" s="16">
        <f>100/B123</f>
        <v>0.368188504384643</v>
      </c>
      <c r="I123" s="16">
        <f>300/B123</f>
        <v>1.10456551315393</v>
      </c>
      <c r="J123" s="16">
        <f>600/B123</f>
        <v>2.20913102630786</v>
      </c>
      <c r="K123" s="16">
        <f>1200/B123</f>
        <v>4.41826205261571</v>
      </c>
    </row>
    <row r="124" ht="20.05" customHeight="1">
      <c r="A124" t="s" s="13">
        <v>1768</v>
      </c>
      <c r="B124" t="s" s="14">
        <v>1769</v>
      </c>
      <c r="C124" t="s" s="15">
        <v>1770</v>
      </c>
      <c r="D124" t="s" s="15">
        <v>1771</v>
      </c>
      <c r="E124" t="s" s="15">
        <v>1772</v>
      </c>
      <c r="F124" t="s" s="15">
        <v>2022</v>
      </c>
      <c r="G124" s="16">
        <v>3102780500</v>
      </c>
      <c r="H124" s="16">
        <f>100/B124</f>
        <v>0.356786072344748</v>
      </c>
      <c r="I124" s="17"/>
      <c r="J124" s="17"/>
      <c r="K124" s="17"/>
    </row>
    <row r="125" ht="20.05" customHeight="1">
      <c r="A125" t="s" s="13">
        <v>1774</v>
      </c>
      <c r="B125" t="s" s="14">
        <v>1775</v>
      </c>
      <c r="C125" t="s" s="15">
        <v>1776</v>
      </c>
      <c r="D125" t="s" s="15">
        <v>1777</v>
      </c>
      <c r="E125" t="s" s="15">
        <v>1778</v>
      </c>
      <c r="F125" t="s" s="15">
        <v>1779</v>
      </c>
      <c r="G125" s="16">
        <v>2048691700</v>
      </c>
      <c r="H125" s="16">
        <f>100/B125</f>
        <v>0.406537123449665</v>
      </c>
      <c r="I125" s="17"/>
      <c r="J125" s="17"/>
      <c r="K125" s="17"/>
    </row>
    <row r="126" ht="20.05" customHeight="1">
      <c r="A126" t="s" s="13">
        <v>1780</v>
      </c>
      <c r="B126" t="s" s="14">
        <v>1781</v>
      </c>
      <c r="C126" t="s" s="15">
        <v>1782</v>
      </c>
      <c r="D126" t="s" s="15">
        <v>1783</v>
      </c>
      <c r="E126" t="s" s="15">
        <v>1784</v>
      </c>
      <c r="F126" t="s" s="15">
        <v>2023</v>
      </c>
      <c r="G126" s="16">
        <v>1371716300</v>
      </c>
      <c r="H126" s="16">
        <f>100/B126</f>
        <v>0.370164731523185</v>
      </c>
      <c r="I126" s="16">
        <f>300/B126</f>
        <v>1.11049419456955</v>
      </c>
      <c r="J126" s="17"/>
      <c r="K126" s="17"/>
    </row>
    <row r="127" ht="20.05" customHeight="1">
      <c r="A127" t="s" s="13">
        <v>1786</v>
      </c>
      <c r="B127" t="s" s="14">
        <v>1787</v>
      </c>
      <c r="C127" t="s" s="15">
        <v>1788</v>
      </c>
      <c r="D127" t="s" s="15">
        <v>1789</v>
      </c>
      <c r="E127" t="s" s="15">
        <v>1790</v>
      </c>
      <c r="F127" t="s" s="15">
        <v>2024</v>
      </c>
      <c r="G127" s="16">
        <v>1678081300</v>
      </c>
      <c r="H127" s="16">
        <f>100/B127</f>
        <v>0.356582510650531</v>
      </c>
      <c r="I127" s="17"/>
      <c r="J127" s="17"/>
      <c r="K127" s="17"/>
    </row>
    <row r="128" ht="20.05" customHeight="1">
      <c r="A128" t="s" s="13">
        <v>1792</v>
      </c>
      <c r="B128" t="s" s="14">
        <v>1793</v>
      </c>
      <c r="C128" t="s" s="15">
        <v>1794</v>
      </c>
      <c r="D128" t="s" s="15">
        <v>1795</v>
      </c>
      <c r="E128" t="s" s="15">
        <v>1796</v>
      </c>
      <c r="F128" t="s" s="15">
        <v>2025</v>
      </c>
      <c r="G128" s="16">
        <v>1209204700</v>
      </c>
      <c r="H128" s="16">
        <f>100/B128</f>
        <v>0.351246911784465</v>
      </c>
      <c r="I128" s="17"/>
      <c r="J128" s="17"/>
      <c r="K128" s="17"/>
    </row>
    <row r="129" ht="20.05" customHeight="1">
      <c r="A129" t="s" s="13">
        <v>1798</v>
      </c>
      <c r="B129" t="s" s="14">
        <v>1799</v>
      </c>
      <c r="C129" t="s" s="15">
        <v>1800</v>
      </c>
      <c r="D129" t="s" s="15">
        <v>1801</v>
      </c>
      <c r="E129" t="s" s="15">
        <v>1802</v>
      </c>
      <c r="F129" t="s" s="15">
        <v>2026</v>
      </c>
      <c r="G129" s="16">
        <v>1845593200</v>
      </c>
      <c r="H129" s="16">
        <f>100/B129</f>
        <v>0.339305101997472</v>
      </c>
      <c r="I129" s="16">
        <f>300/B129</f>
        <v>1.01791530599242</v>
      </c>
      <c r="J129" s="16">
        <f>600/B129</f>
        <v>2.03583061198483</v>
      </c>
      <c r="K129" s="17"/>
    </row>
    <row r="130" ht="20.05" customHeight="1">
      <c r="A130" t="s" s="13">
        <v>1804</v>
      </c>
      <c r="B130" t="s" s="14">
        <v>1805</v>
      </c>
      <c r="C130" t="s" s="15">
        <v>1806</v>
      </c>
      <c r="D130" t="s" s="15">
        <v>1807</v>
      </c>
      <c r="E130" t="s" s="15">
        <v>1808</v>
      </c>
      <c r="F130" t="s" s="15">
        <v>2027</v>
      </c>
      <c r="G130" s="16">
        <v>1340435600</v>
      </c>
      <c r="H130" s="16">
        <f>100/B130</f>
        <v>0.363226910488009</v>
      </c>
      <c r="I130" s="17"/>
      <c r="J130" s="17"/>
      <c r="K130" s="17"/>
    </row>
    <row r="131" ht="20.05" customHeight="1">
      <c r="A131" t="s" s="13">
        <v>1810</v>
      </c>
      <c r="B131" t="s" s="14">
        <v>1811</v>
      </c>
      <c r="C131" t="s" s="15">
        <v>1812</v>
      </c>
      <c r="D131" t="s" s="15">
        <v>1813</v>
      </c>
      <c r="E131" t="s" s="15">
        <v>1814</v>
      </c>
      <c r="F131" t="s" s="15">
        <v>2028</v>
      </c>
      <c r="G131" s="16">
        <v>1110102300</v>
      </c>
      <c r="H131" s="16">
        <f>100/B131</f>
        <v>0.337063510716747</v>
      </c>
      <c r="I131" s="17"/>
      <c r="J131" s="17"/>
      <c r="K131" s="17"/>
    </row>
    <row r="132" ht="20.05" customHeight="1">
      <c r="A132" t="s" s="13">
        <v>1816</v>
      </c>
      <c r="B132" t="s" s="14">
        <v>1817</v>
      </c>
      <c r="C132" t="s" s="15">
        <v>1818</v>
      </c>
      <c r="D132" t="s" s="15">
        <v>1819</v>
      </c>
      <c r="E132" t="s" s="15">
        <v>1820</v>
      </c>
      <c r="F132" t="s" s="15">
        <v>2029</v>
      </c>
      <c r="G132" s="16">
        <v>2034004800</v>
      </c>
      <c r="H132" s="16">
        <f>100/B132</f>
        <v>0.336021498601717</v>
      </c>
      <c r="I132" s="16">
        <f>300/B132</f>
        <v>1.00806449580515</v>
      </c>
      <c r="J132" s="17"/>
      <c r="K132" s="17"/>
    </row>
    <row r="133" ht="20.05" customHeight="1">
      <c r="A133" t="s" s="13">
        <v>1822</v>
      </c>
      <c r="B133" t="s" s="14">
        <v>1823</v>
      </c>
      <c r="C133" t="s" s="15">
        <v>1824</v>
      </c>
      <c r="D133" t="s" s="15">
        <v>1825</v>
      </c>
      <c r="E133" t="s" s="15">
        <v>1826</v>
      </c>
      <c r="F133" t="s" s="15">
        <v>2030</v>
      </c>
      <c r="G133" s="16">
        <v>1303830000</v>
      </c>
      <c r="H133" s="16">
        <f>100/B133</f>
        <v>0.3441511428948</v>
      </c>
      <c r="I133" s="17"/>
      <c r="J133" s="17"/>
      <c r="K133" s="17"/>
    </row>
    <row r="134" ht="20.05" customHeight="1">
      <c r="A134" t="s" s="13">
        <v>1828</v>
      </c>
      <c r="B134" t="s" s="14">
        <v>1829</v>
      </c>
      <c r="C134" t="s" s="15">
        <v>1830</v>
      </c>
      <c r="D134" t="s" s="15">
        <v>1831</v>
      </c>
      <c r="E134" t="s" s="15">
        <v>1832</v>
      </c>
      <c r="F134" t="s" s="15">
        <v>1833</v>
      </c>
      <c r="G134" s="16">
        <v>1386748300</v>
      </c>
      <c r="H134" s="16">
        <f>100/B134</f>
        <v>0.335863516351969</v>
      </c>
      <c r="I134" s="17"/>
      <c r="J134" s="17"/>
      <c r="K134" s="17"/>
    </row>
    <row r="135" ht="20.05" customHeight="1">
      <c r="A135" t="s" s="13">
        <v>1834</v>
      </c>
      <c r="B135" t="s" s="14">
        <v>1835</v>
      </c>
      <c r="C135" t="s" s="15">
        <v>1836</v>
      </c>
      <c r="D135" t="s" s="15">
        <v>1837</v>
      </c>
      <c r="E135" t="s" s="15">
        <v>1838</v>
      </c>
      <c r="F135" t="s" s="15">
        <v>2031</v>
      </c>
      <c r="G135" s="16">
        <v>1037123500</v>
      </c>
      <c r="H135" s="16">
        <f>100/B135</f>
        <v>0.327954859427348</v>
      </c>
      <c r="I135" s="16">
        <f>300/B135</f>
        <v>0.983864578282043</v>
      </c>
      <c r="J135" s="16">
        <f>600/B135</f>
        <v>1.96772915656409</v>
      </c>
      <c r="K135" s="16">
        <f>1200/B135</f>
        <v>3.93545831312817</v>
      </c>
    </row>
    <row r="136" ht="20.05" customHeight="1">
      <c r="A136" t="s" s="13">
        <v>1840</v>
      </c>
      <c r="B136" t="s" s="14">
        <v>1841</v>
      </c>
      <c r="C136" t="s" s="15">
        <v>1842</v>
      </c>
      <c r="D136" t="s" s="15">
        <v>1843</v>
      </c>
      <c r="E136" t="s" s="15">
        <v>1844</v>
      </c>
      <c r="F136" t="s" s="15">
        <v>2032</v>
      </c>
      <c r="G136" s="16">
        <v>1285175800</v>
      </c>
      <c r="H136" s="16">
        <f>100/B136</f>
        <v>0.317874062339859</v>
      </c>
      <c r="I136" s="17"/>
      <c r="J136" s="17"/>
      <c r="K136" s="17"/>
    </row>
    <row r="137" ht="20.05" customHeight="1">
      <c r="A137" t="s" s="13">
        <v>1846</v>
      </c>
      <c r="B137" t="s" s="14">
        <v>1847</v>
      </c>
      <c r="C137" t="s" s="15">
        <v>1848</v>
      </c>
      <c r="D137" t="s" s="15">
        <v>1849</v>
      </c>
      <c r="E137" t="s" s="15">
        <v>1850</v>
      </c>
      <c r="F137" t="s" s="15">
        <v>1851</v>
      </c>
      <c r="G137" s="16">
        <v>1392003800</v>
      </c>
      <c r="H137" s="16">
        <f>100/B137</f>
        <v>0.309080785121694</v>
      </c>
      <c r="I137" s="17"/>
      <c r="J137" s="17"/>
      <c r="K137" s="17"/>
    </row>
    <row r="138" ht="20.05" customHeight="1">
      <c r="A138" t="s" s="13">
        <v>1852</v>
      </c>
      <c r="B138" t="s" s="14">
        <v>1853</v>
      </c>
      <c r="C138" t="s" s="15">
        <v>1854</v>
      </c>
      <c r="D138" t="s" s="15">
        <v>1855</v>
      </c>
      <c r="E138" t="s" s="15">
        <v>1856</v>
      </c>
      <c r="F138" t="s" s="15">
        <v>2033</v>
      </c>
      <c r="G138" s="16">
        <v>2110214900</v>
      </c>
      <c r="H138" s="16">
        <f>100/B138</f>
        <v>0.309262403415573</v>
      </c>
      <c r="I138" s="16">
        <f>300/B138</f>
        <v>0.927787210246719</v>
      </c>
      <c r="J138" s="17"/>
      <c r="K138" s="17"/>
    </row>
    <row r="139" ht="20.05" customHeight="1">
      <c r="A139" t="s" s="13">
        <v>1858</v>
      </c>
      <c r="B139" t="s" s="14">
        <v>1859</v>
      </c>
      <c r="C139" t="s" s="15">
        <v>1860</v>
      </c>
      <c r="D139" t="s" s="15">
        <v>1861</v>
      </c>
      <c r="E139" t="s" s="15">
        <v>1862</v>
      </c>
      <c r="F139" t="s" s="15">
        <v>2034</v>
      </c>
      <c r="G139" s="16">
        <v>5926017600</v>
      </c>
      <c r="H139" s="16">
        <f>100/B139</f>
        <v>0.335334170611339</v>
      </c>
      <c r="I139" s="17"/>
      <c r="J139" s="17"/>
      <c r="K139" s="17"/>
    </row>
    <row r="140" ht="20.05" customHeight="1">
      <c r="A140" t="s" s="13">
        <v>1864</v>
      </c>
      <c r="B140" t="s" s="14">
        <v>1865</v>
      </c>
      <c r="C140" t="s" s="15">
        <v>1866</v>
      </c>
      <c r="D140" t="s" s="15">
        <v>1867</v>
      </c>
      <c r="E140" t="s" s="15">
        <v>1868</v>
      </c>
      <c r="F140" t="s" s="15">
        <v>2035</v>
      </c>
      <c r="G140" s="16">
        <v>2819312300</v>
      </c>
      <c r="H140" s="16">
        <f>100/B140</f>
        <v>0.40325833378915</v>
      </c>
      <c r="I140" s="17"/>
      <c r="J140" s="17"/>
      <c r="K140" s="17"/>
    </row>
    <row r="141" ht="20.05" customHeight="1">
      <c r="A141" t="s" s="13">
        <v>1870</v>
      </c>
      <c r="B141" t="s" s="14">
        <v>1871</v>
      </c>
      <c r="C141" t="s" s="15">
        <v>1872</v>
      </c>
      <c r="D141" t="s" s="15">
        <v>1873</v>
      </c>
      <c r="E141" t="s" s="15">
        <v>1874</v>
      </c>
      <c r="F141" t="s" s="15">
        <v>2036</v>
      </c>
      <c r="G141" s="16">
        <v>1910460500</v>
      </c>
      <c r="H141" s="16">
        <f>100/B141</f>
        <v>0.350495954228705</v>
      </c>
      <c r="I141" s="16">
        <f>300/B141</f>
        <v>1.05148786268612</v>
      </c>
      <c r="J141" s="16">
        <f>600/B141</f>
        <v>2.10297572537223</v>
      </c>
      <c r="K141" s="17"/>
    </row>
    <row r="142" ht="20.05" customHeight="1">
      <c r="A142" t="s" s="13">
        <v>1876</v>
      </c>
      <c r="B142" t="s" s="14">
        <v>1877</v>
      </c>
      <c r="C142" t="s" s="15">
        <v>1878</v>
      </c>
      <c r="D142" t="s" s="15">
        <v>1879</v>
      </c>
      <c r="E142" t="s" s="15">
        <v>1880</v>
      </c>
      <c r="F142" t="s" s="15">
        <v>2037</v>
      </c>
      <c r="G142" s="16">
        <v>2358674500</v>
      </c>
      <c r="H142" s="16">
        <f>100/B142</f>
        <v>0.329359072678991</v>
      </c>
      <c r="I142" s="17"/>
      <c r="J142" s="17"/>
      <c r="K142" s="17"/>
    </row>
    <row r="143" ht="20.05" customHeight="1">
      <c r="A143" t="s" s="13">
        <v>1882</v>
      </c>
      <c r="B143" t="s" s="14">
        <v>1883</v>
      </c>
      <c r="C143" t="s" s="15">
        <v>1884</v>
      </c>
      <c r="D143" t="s" s="15">
        <v>1885</v>
      </c>
      <c r="E143" t="s" s="15">
        <v>1886</v>
      </c>
      <c r="F143" t="s" s="15">
        <v>1887</v>
      </c>
      <c r="G143" s="16">
        <v>1505145300</v>
      </c>
      <c r="H143" s="16">
        <f>100/B143</f>
        <v>0.323028709948635</v>
      </c>
      <c r="I143" s="17"/>
      <c r="J143" s="17"/>
      <c r="K143" s="17"/>
    </row>
    <row r="144" ht="20.05" customHeight="1">
      <c r="A144" t="s" s="13">
        <v>1888</v>
      </c>
      <c r="B144" t="s" s="14">
        <v>1889</v>
      </c>
      <c r="C144" t="s" s="15">
        <v>1890</v>
      </c>
      <c r="D144" t="s" s="15">
        <v>1891</v>
      </c>
      <c r="E144" t="s" s="15">
        <v>1892</v>
      </c>
      <c r="F144" t="s" s="15">
        <v>1893</v>
      </c>
      <c r="G144" s="16">
        <v>1045563300</v>
      </c>
      <c r="H144" s="16">
        <f>100/B144</f>
        <v>0.304580890192293</v>
      </c>
      <c r="I144" s="16">
        <f>300/B144</f>
        <v>0.91374267057688</v>
      </c>
      <c r="J144" s="17"/>
      <c r="K144" s="17"/>
    </row>
    <row r="145" ht="20.05" customHeight="1">
      <c r="A145" t="s" s="13">
        <v>1894</v>
      </c>
      <c r="B145" t="s" s="14">
        <v>1895</v>
      </c>
      <c r="C145" t="s" s="15">
        <v>1896</v>
      </c>
      <c r="D145" t="s" s="15">
        <v>1897</v>
      </c>
      <c r="E145" t="s" s="15">
        <v>1898</v>
      </c>
      <c r="F145" t="s" s="15">
        <v>1899</v>
      </c>
      <c r="G145" s="16">
        <v>1814712700</v>
      </c>
      <c r="H145" s="16">
        <f>100/B145</f>
        <v>0.285542967276453</v>
      </c>
      <c r="I145" s="17"/>
      <c r="J145" s="17"/>
      <c r="K145" s="17"/>
    </row>
    <row r="146" ht="20.05" customHeight="1">
      <c r="A146" t="s" s="13">
        <v>1900</v>
      </c>
      <c r="B146" t="s" s="14">
        <v>1901</v>
      </c>
      <c r="C146" t="s" s="15">
        <v>1902</v>
      </c>
      <c r="D146" t="s" s="15">
        <v>1903</v>
      </c>
      <c r="E146" t="s" s="15">
        <v>1904</v>
      </c>
      <c r="F146" t="s" s="15">
        <v>1905</v>
      </c>
      <c r="G146" s="16">
        <v>1629016100</v>
      </c>
      <c r="H146" s="16">
        <f>100/B146</f>
        <v>0.296129584553113</v>
      </c>
      <c r="I146" s="17"/>
      <c r="J146" s="17"/>
      <c r="K146" s="17"/>
    </row>
    <row r="147" ht="20.05" customHeight="1">
      <c r="A147" t="s" s="13">
        <v>1906</v>
      </c>
      <c r="B147" t="s" s="14">
        <v>1907</v>
      </c>
      <c r="C147" t="s" s="15">
        <v>1908</v>
      </c>
      <c r="D147" t="s" s="15">
        <v>1909</v>
      </c>
      <c r="E147" t="s" s="15">
        <v>1910</v>
      </c>
      <c r="F147" t="s" s="15">
        <v>1911</v>
      </c>
      <c r="G147" s="16">
        <v>1535244300</v>
      </c>
      <c r="H147" s="16">
        <f>100/B147</f>
        <v>0.302846748533734</v>
      </c>
      <c r="I147" s="16">
        <f>300/B147</f>
        <v>0.9085402456012019</v>
      </c>
      <c r="J147" s="16">
        <f>600/B147</f>
        <v>1.8170804912024</v>
      </c>
      <c r="K147" s="16">
        <f>1200/B147</f>
        <v>3.63416098240481</v>
      </c>
    </row>
    <row r="148" ht="20.05" customHeight="1">
      <c r="A148" t="s" s="13">
        <v>1912</v>
      </c>
      <c r="B148" t="s" s="14">
        <v>1913</v>
      </c>
      <c r="C148" t="s" s="15">
        <v>1914</v>
      </c>
      <c r="D148" t="s" s="15">
        <v>1915</v>
      </c>
      <c r="E148" t="s" s="15">
        <v>1916</v>
      </c>
      <c r="F148" t="s" s="15">
        <v>1917</v>
      </c>
      <c r="G148" s="16">
        <v>1344541500</v>
      </c>
      <c r="H148" s="16">
        <f>100/B148</f>
        <v>0.273545416979462</v>
      </c>
      <c r="I148" s="17"/>
      <c r="J148" s="17"/>
      <c r="K148" s="17"/>
    </row>
    <row r="149" ht="20.05" customHeight="1">
      <c r="A149" t="s" s="13">
        <v>1918</v>
      </c>
      <c r="B149" t="s" s="14">
        <v>1919</v>
      </c>
      <c r="C149" t="s" s="15">
        <v>1920</v>
      </c>
      <c r="D149" t="s" s="15">
        <v>1921</v>
      </c>
      <c r="E149" t="s" s="15">
        <v>1922</v>
      </c>
      <c r="F149" t="s" s="15">
        <v>1923</v>
      </c>
      <c r="G149" s="16">
        <v>1402265400</v>
      </c>
      <c r="H149" s="16">
        <f>100/B149</f>
        <v>0.266446405725648</v>
      </c>
      <c r="I149" s="17"/>
      <c r="J149" s="17"/>
      <c r="K149" s="17"/>
    </row>
    <row r="150" ht="20.05" customHeight="1">
      <c r="A150" t="s" s="13">
        <v>1924</v>
      </c>
      <c r="B150" t="s" s="14">
        <v>1925</v>
      </c>
      <c r="C150" t="s" s="15">
        <v>1926</v>
      </c>
      <c r="D150" t="s" s="15">
        <v>1927</v>
      </c>
      <c r="E150" t="s" s="15">
        <v>1928</v>
      </c>
      <c r="F150" t="s" s="15">
        <v>1929</v>
      </c>
      <c r="G150" s="16">
        <v>1307806200</v>
      </c>
      <c r="H150" s="16">
        <f>100/B150</f>
        <v>0.26758000570593</v>
      </c>
      <c r="I150" s="16">
        <f>300/B150</f>
        <v>0.802740017117789</v>
      </c>
      <c r="J150" s="17"/>
      <c r="K150" s="17"/>
    </row>
    <row r="151" ht="20.05" customHeight="1">
      <c r="A151" t="s" s="13">
        <v>1930</v>
      </c>
      <c r="B151" t="s" s="14">
        <v>1931</v>
      </c>
      <c r="C151" t="s" s="15">
        <v>1932</v>
      </c>
      <c r="D151" t="s" s="15">
        <v>1933</v>
      </c>
      <c r="E151" t="s" s="15">
        <v>1934</v>
      </c>
      <c r="F151" t="s" s="15">
        <v>1935</v>
      </c>
      <c r="G151" s="16">
        <v>2401715800</v>
      </c>
      <c r="H151" s="16">
        <f>100/B151</f>
        <v>0.259342827971087</v>
      </c>
      <c r="I151" s="17"/>
      <c r="J151" s="17"/>
      <c r="K151" s="17"/>
    </row>
    <row r="152" ht="20.05" customHeight="1">
      <c r="A152" t="s" s="13">
        <v>2038</v>
      </c>
      <c r="B152" t="s" s="14">
        <v>2039</v>
      </c>
      <c r="C152" t="s" s="15">
        <v>2040</v>
      </c>
      <c r="D152" t="s" s="15">
        <v>2041</v>
      </c>
      <c r="E152" t="s" s="15">
        <v>2042</v>
      </c>
      <c r="F152" t="s" s="15">
        <v>2043</v>
      </c>
      <c r="G152" s="16">
        <v>1462106600</v>
      </c>
      <c r="H152" s="16">
        <f>100/B152</f>
        <v>0.251004019844438</v>
      </c>
      <c r="I152" s="17"/>
      <c r="J152" s="17"/>
      <c r="K152" s="17"/>
    </row>
    <row r="153" ht="20.05" customHeight="1">
      <c r="A153" t="s" s="13">
        <v>2044</v>
      </c>
      <c r="B153" t="s" s="14">
        <v>2045</v>
      </c>
      <c r="C153" t="s" s="15">
        <v>2046</v>
      </c>
      <c r="D153" t="s" s="15">
        <v>2047</v>
      </c>
      <c r="E153" t="s" s="15">
        <v>2048</v>
      </c>
      <c r="F153" t="s" s="15">
        <v>2049</v>
      </c>
      <c r="G153" s="16">
        <v>1547235900</v>
      </c>
      <c r="H153" s="16">
        <f>100/B153</f>
        <v>0.238418810454502</v>
      </c>
      <c r="I153" s="16">
        <f>300/B153</f>
        <v>0.715256431363505</v>
      </c>
      <c r="J153" s="16">
        <f>600/B153</f>
        <v>1.43051286272701</v>
      </c>
      <c r="K153" s="17"/>
    </row>
    <row r="154" ht="20.05" customHeight="1">
      <c r="A154" t="s" s="13">
        <v>2050</v>
      </c>
      <c r="B154" t="s" s="14">
        <v>2051</v>
      </c>
      <c r="C154" t="s" s="15">
        <v>2052</v>
      </c>
      <c r="D154" t="s" s="15">
        <v>2053</v>
      </c>
      <c r="E154" t="s" s="15">
        <v>2054</v>
      </c>
      <c r="F154" t="s" s="15">
        <v>2055</v>
      </c>
      <c r="G154" s="16">
        <v>1282152400</v>
      </c>
      <c r="H154" s="16">
        <f>100/B154</f>
        <v>0.236647178795158</v>
      </c>
      <c r="I154" s="17"/>
      <c r="J154" s="17"/>
      <c r="K154" s="17"/>
    </row>
    <row r="155" ht="20.05" customHeight="1">
      <c r="A155" t="s" s="13">
        <v>2056</v>
      </c>
      <c r="B155" t="s" s="14">
        <v>2057</v>
      </c>
      <c r="C155" t="s" s="15">
        <v>2058</v>
      </c>
      <c r="D155" t="s" s="15">
        <v>2059</v>
      </c>
      <c r="E155" t="s" s="15">
        <v>2060</v>
      </c>
      <c r="F155" t="s" s="15">
        <v>2061</v>
      </c>
      <c r="G155" s="16">
        <v>1422044100</v>
      </c>
      <c r="H155" s="16">
        <f>100/B155</f>
        <v>0.233170893664408</v>
      </c>
      <c r="I155" s="17"/>
      <c r="J155" s="17"/>
      <c r="K155" s="17"/>
    </row>
    <row r="156" ht="20.05" customHeight="1">
      <c r="A156" t="s" s="13">
        <v>2062</v>
      </c>
      <c r="B156" t="s" s="14">
        <v>2063</v>
      </c>
      <c r="C156" t="s" s="15">
        <v>2064</v>
      </c>
      <c r="D156" t="s" s="15">
        <v>2065</v>
      </c>
      <c r="E156" t="s" s="15">
        <v>2066</v>
      </c>
      <c r="F156" t="s" s="15">
        <v>2067</v>
      </c>
      <c r="G156" s="16">
        <v>1253787500</v>
      </c>
      <c r="H156" s="16">
        <f>100/B156</f>
        <v>0.227097245102396</v>
      </c>
      <c r="I156" s="16">
        <f>300/B156</f>
        <v>0.681291735307187</v>
      </c>
      <c r="J156" s="17"/>
      <c r="K156" s="17"/>
    </row>
    <row r="157" ht="20.05" customHeight="1">
      <c r="A157" t="s" s="13">
        <v>2068</v>
      </c>
      <c r="B157" t="s" s="14">
        <v>2069</v>
      </c>
      <c r="C157" t="s" s="15">
        <v>2070</v>
      </c>
      <c r="D157" t="s" s="15">
        <v>2052</v>
      </c>
      <c r="E157" t="s" s="15">
        <v>2071</v>
      </c>
      <c r="F157" t="s" s="15">
        <v>2072</v>
      </c>
      <c r="G157" s="16">
        <v>1745134600</v>
      </c>
      <c r="H157" s="16">
        <f>100/B157</f>
        <v>0.220965176864792</v>
      </c>
      <c r="I157" s="17"/>
      <c r="J157" s="17"/>
      <c r="K157" s="17"/>
    </row>
    <row r="158" ht="20.05" customHeight="1">
      <c r="A158" t="s" s="13">
        <v>2073</v>
      </c>
      <c r="B158" t="s" s="14">
        <v>2074</v>
      </c>
      <c r="C158" t="s" s="15">
        <v>2075</v>
      </c>
      <c r="D158" t="s" s="15">
        <v>2076</v>
      </c>
      <c r="E158" t="s" s="15">
        <v>2077</v>
      </c>
      <c r="F158" t="s" s="15">
        <v>2077</v>
      </c>
      <c r="G158" s="16">
        <v>348237500</v>
      </c>
      <c r="H158" s="16">
        <f>100/B158</f>
        <v>0.232029322584986</v>
      </c>
      <c r="I158" s="17"/>
      <c r="J158" s="17"/>
      <c r="K158" s="17"/>
    </row>
    <row r="159" ht="20.05" customHeight="1">
      <c r="A159" t="s" s="13">
        <v>2078</v>
      </c>
      <c r="B159" t="s" s="14">
        <v>2079</v>
      </c>
      <c r="C159" t="s" s="15">
        <v>2080</v>
      </c>
      <c r="D159" t="s" s="15">
        <v>2081</v>
      </c>
      <c r="E159" t="s" s="15">
        <v>2077</v>
      </c>
      <c r="F159" t="s" s="15">
        <v>2077</v>
      </c>
      <c r="G159" s="16">
        <v>90682520</v>
      </c>
      <c r="H159" s="16">
        <f>100/B159</f>
        <v>0.232428417451386</v>
      </c>
      <c r="I159" s="16">
        <f>300/B159</f>
        <v>0.6972852523541569</v>
      </c>
      <c r="J159" s="16">
        <f>600/B159</f>
        <v>1.39457050470831</v>
      </c>
      <c r="K159" s="16">
        <f>1200/B159</f>
        <v>2.78914100941663</v>
      </c>
    </row>
    <row r="160" ht="20.05" customHeight="1">
      <c r="A160" s="18"/>
      <c r="B160" s="19"/>
      <c r="C160" s="17"/>
      <c r="D160" s="17"/>
      <c r="E160" s="17"/>
      <c r="F160" s="17"/>
      <c r="G160" s="17"/>
      <c r="H160" s="17"/>
      <c r="I160" s="17"/>
      <c r="J160" s="17"/>
      <c r="K160" s="17"/>
    </row>
    <row r="161" ht="20.05" customHeight="1">
      <c r="A161" t="s" s="13">
        <v>918</v>
      </c>
      <c r="B161" s="19"/>
      <c r="C161" s="17"/>
      <c r="D161" s="17"/>
      <c r="E161" s="17"/>
      <c r="F161" s="17"/>
      <c r="G161" s="17"/>
      <c r="H161" s="16">
        <f>SUM(H3:H159)</f>
        <v>89.2953288257735</v>
      </c>
      <c r="I161" s="16">
        <f>SUM(I3:I159)</f>
        <v>89.93713028597659</v>
      </c>
      <c r="J161" s="16">
        <f>SUM(J3:J159)</f>
        <v>91.5780616538771</v>
      </c>
      <c r="K161" s="16">
        <f>SUM(K3:K159)</f>
        <v>95.8904933558771</v>
      </c>
    </row>
    <row r="162" ht="20.05" customHeight="1">
      <c r="A162" s="18"/>
      <c r="B162" s="19"/>
      <c r="C162" s="17"/>
      <c r="D162" s="17"/>
      <c r="E162" s="17"/>
      <c r="F162" s="17"/>
      <c r="G162" s="17"/>
      <c r="H162" s="17"/>
      <c r="I162" s="17"/>
      <c r="J162" s="17"/>
      <c r="K162" s="17"/>
    </row>
    <row r="163" ht="20.05" customHeight="1">
      <c r="A163" t="s" s="13">
        <v>919</v>
      </c>
      <c r="B163" s="19"/>
      <c r="C163" s="17"/>
      <c r="D163" s="17"/>
      <c r="E163" s="17"/>
      <c r="F163" s="17"/>
      <c r="G163" s="17"/>
      <c r="H163" s="16">
        <v>12</v>
      </c>
      <c r="I163" s="16">
        <v>12</v>
      </c>
      <c r="J163" s="16">
        <v>12</v>
      </c>
      <c r="K163" s="16">
        <v>12</v>
      </c>
    </row>
    <row r="164" ht="20.05" customHeight="1">
      <c r="A164" t="s" s="13">
        <v>920</v>
      </c>
      <c r="B164" s="19"/>
      <c r="C164" s="17"/>
      <c r="D164" s="17"/>
      <c r="E164" s="17"/>
      <c r="F164" s="17"/>
      <c r="G164" s="17"/>
      <c r="H164" s="16">
        <f>H163*12*100</f>
        <v>14400</v>
      </c>
      <c r="I164" s="16">
        <f>I163*12*100</f>
        <v>14400</v>
      </c>
      <c r="J164" s="16">
        <f>J163*12*100</f>
        <v>14400</v>
      </c>
      <c r="K164" s="16">
        <f>K163*12*100</f>
        <v>14400</v>
      </c>
    </row>
    <row r="165" ht="20.05" customHeight="1">
      <c r="A165" t="s" s="13">
        <v>921</v>
      </c>
      <c r="B165" s="19"/>
      <c r="C165" s="17"/>
      <c r="D165" s="17"/>
      <c r="E165" s="17"/>
      <c r="F165" s="17"/>
      <c r="G165" s="17"/>
      <c r="H165" s="20">
        <f>H161*$B$159</f>
        <v>38418.4213810475</v>
      </c>
      <c r="I165" s="20">
        <f>I161*$B$159</f>
        <v>38694.5500348673</v>
      </c>
      <c r="J165" s="20">
        <f>J161*$B$159</f>
        <v>39400.5443301835</v>
      </c>
      <c r="K165" s="20">
        <f>K161*$B$159</f>
        <v>41255.9249025276</v>
      </c>
    </row>
    <row r="166" ht="20.05" customHeight="1">
      <c r="A166" s="18"/>
      <c r="B166" s="19"/>
      <c r="C166" s="17"/>
      <c r="D166" s="17"/>
      <c r="E166" s="17"/>
      <c r="F166" s="17"/>
      <c r="G166" s="17"/>
      <c r="H166" s="17"/>
      <c r="I166" s="17"/>
      <c r="J166" s="17"/>
      <c r="K166" s="17"/>
    </row>
    <row r="167" ht="20.05" customHeight="1">
      <c r="A167" t="s" s="13">
        <v>922</v>
      </c>
      <c r="B167" s="19"/>
      <c r="C167" s="17"/>
      <c r="D167" s="17"/>
      <c r="E167" s="17"/>
      <c r="F167" s="17"/>
      <c r="G167" s="17"/>
      <c r="H167" s="21">
        <f>(H165/H164)^(1/H163)-1</f>
        <v>0.0852124111248453</v>
      </c>
      <c r="I167" s="21">
        <f>(I165/I164)^(1/I163)-1</f>
        <v>0.0858602678880402</v>
      </c>
      <c r="J167" s="21">
        <f>(J165/J164)^(1/J163)-1</f>
        <v>0.0874976090745159</v>
      </c>
      <c r="K167" s="21">
        <f>(K165/K164)^(1/K163)-1</f>
        <v>0.0916757243404267</v>
      </c>
    </row>
    <row r="168" ht="20.05" customHeight="1">
      <c r="A168" s="18"/>
      <c r="B168" s="19"/>
      <c r="C168" s="17"/>
      <c r="D168" s="17"/>
      <c r="E168" s="17"/>
      <c r="F168" s="17"/>
      <c r="G168" s="17"/>
      <c r="H168" s="21"/>
      <c r="I168" s="21"/>
      <c r="J168" s="21"/>
      <c r="K168" s="21"/>
    </row>
  </sheetData>
  <mergeCells count="1">
    <mergeCell ref="A1:K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