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9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chaelfinley/Desktop/"/>
    </mc:Choice>
  </mc:AlternateContent>
  <bookViews>
    <workbookView xWindow="0" yWindow="0" windowWidth="28800" windowHeight="18000" activeTab="3"/>
  </bookViews>
  <sheets>
    <sheet name="2016" sheetId="6" r:id="rId1"/>
    <sheet name="2017" sheetId="7" r:id="rId2"/>
    <sheet name="2018" sheetId="9" r:id="rId3"/>
    <sheet name="Budget Example" sheetId="8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6" i="8" l="1"/>
  <c r="N14" i="8"/>
  <c r="P23" i="6"/>
  <c r="P17" i="6"/>
  <c r="N13" i="8"/>
  <c r="N15" i="8"/>
  <c r="N2" i="8"/>
  <c r="N3" i="8"/>
  <c r="N4" i="8"/>
  <c r="N5" i="8"/>
  <c r="N6" i="8"/>
  <c r="N7" i="8"/>
  <c r="N8" i="8"/>
  <c r="N9" i="8"/>
  <c r="N10" i="8"/>
  <c r="N11" i="8"/>
  <c r="N12" i="8"/>
  <c r="N17" i="8"/>
  <c r="N18" i="8"/>
  <c r="B33" i="9"/>
  <c r="P25" i="9"/>
  <c r="P2" i="9"/>
  <c r="P3" i="9"/>
  <c r="P4" i="9"/>
  <c r="P5" i="9"/>
  <c r="P6" i="9"/>
  <c r="P7" i="9"/>
  <c r="P8" i="9"/>
  <c r="P9" i="9"/>
  <c r="P10" i="9"/>
  <c r="P11" i="9"/>
  <c r="P12" i="9"/>
  <c r="P14" i="9"/>
  <c r="P15" i="9"/>
  <c r="P16" i="9"/>
  <c r="P17" i="9"/>
  <c r="P18" i="9"/>
  <c r="P19" i="9"/>
  <c r="P20" i="9"/>
  <c r="P21" i="9"/>
  <c r="P22" i="9"/>
  <c r="P23" i="9"/>
  <c r="P28" i="9"/>
  <c r="O26" i="9"/>
  <c r="O12" i="9"/>
  <c r="O22" i="9"/>
  <c r="O23" i="9"/>
  <c r="O28" i="9"/>
  <c r="N26" i="9"/>
  <c r="N12" i="9"/>
  <c r="N22" i="9"/>
  <c r="N23" i="9"/>
  <c r="N28" i="9"/>
  <c r="M26" i="9"/>
  <c r="M12" i="9"/>
  <c r="M22" i="9"/>
  <c r="M23" i="9"/>
  <c r="M28" i="9"/>
  <c r="L26" i="9"/>
  <c r="L12" i="9"/>
  <c r="L22" i="9"/>
  <c r="L23" i="9"/>
  <c r="L28" i="9"/>
  <c r="K26" i="9"/>
  <c r="K12" i="9"/>
  <c r="K22" i="9"/>
  <c r="K23" i="9"/>
  <c r="K28" i="9"/>
  <c r="J26" i="9"/>
  <c r="J12" i="9"/>
  <c r="J22" i="9"/>
  <c r="J23" i="9"/>
  <c r="J28" i="9"/>
  <c r="I26" i="9"/>
  <c r="I12" i="9"/>
  <c r="I22" i="9"/>
  <c r="I23" i="9"/>
  <c r="I28" i="9"/>
  <c r="H26" i="9"/>
  <c r="H12" i="9"/>
  <c r="H22" i="9"/>
  <c r="H23" i="9"/>
  <c r="H28" i="9"/>
  <c r="G26" i="9"/>
  <c r="G12" i="9"/>
  <c r="G22" i="9"/>
  <c r="G23" i="9"/>
  <c r="G28" i="9"/>
  <c r="F26" i="9"/>
  <c r="F12" i="9"/>
  <c r="F22" i="9"/>
  <c r="F23" i="9"/>
  <c r="F28" i="9"/>
  <c r="E26" i="9"/>
  <c r="E12" i="9"/>
  <c r="E22" i="9"/>
  <c r="E23" i="9"/>
  <c r="E28" i="9"/>
  <c r="D26" i="9"/>
  <c r="D12" i="9"/>
  <c r="D22" i="9"/>
  <c r="D23" i="9"/>
  <c r="D28" i="9"/>
  <c r="B26" i="9"/>
  <c r="B12" i="9"/>
  <c r="B22" i="9"/>
  <c r="B23" i="9"/>
  <c r="B28" i="9"/>
  <c r="P26" i="9"/>
  <c r="B33" i="7"/>
  <c r="P25" i="7"/>
  <c r="P2" i="7"/>
  <c r="P3" i="7"/>
  <c r="P4" i="7"/>
  <c r="P5" i="7"/>
  <c r="P6" i="7"/>
  <c r="P7" i="7"/>
  <c r="P8" i="7"/>
  <c r="P9" i="7"/>
  <c r="P10" i="7"/>
  <c r="P11" i="7"/>
  <c r="P12" i="7"/>
  <c r="P14" i="7"/>
  <c r="P15" i="7"/>
  <c r="P16" i="7"/>
  <c r="P17" i="7"/>
  <c r="P18" i="7"/>
  <c r="P19" i="7"/>
  <c r="P20" i="7"/>
  <c r="P21" i="7"/>
  <c r="P22" i="7"/>
  <c r="P23" i="7"/>
  <c r="P28" i="7"/>
  <c r="O26" i="7"/>
  <c r="O12" i="7"/>
  <c r="O22" i="7"/>
  <c r="O23" i="7"/>
  <c r="O28" i="7"/>
  <c r="N26" i="7"/>
  <c r="N12" i="7"/>
  <c r="N22" i="7"/>
  <c r="N23" i="7"/>
  <c r="N28" i="7"/>
  <c r="M26" i="7"/>
  <c r="M12" i="7"/>
  <c r="M22" i="7"/>
  <c r="M23" i="7"/>
  <c r="M28" i="7"/>
  <c r="L26" i="7"/>
  <c r="L12" i="7"/>
  <c r="L22" i="7"/>
  <c r="L23" i="7"/>
  <c r="L28" i="7"/>
  <c r="K26" i="7"/>
  <c r="K12" i="7"/>
  <c r="K22" i="7"/>
  <c r="K23" i="7"/>
  <c r="K28" i="7"/>
  <c r="J26" i="7"/>
  <c r="J12" i="7"/>
  <c r="J22" i="7"/>
  <c r="J23" i="7"/>
  <c r="J28" i="7"/>
  <c r="I26" i="7"/>
  <c r="I12" i="7"/>
  <c r="I22" i="7"/>
  <c r="I23" i="7"/>
  <c r="I28" i="7"/>
  <c r="H26" i="7"/>
  <c r="H12" i="7"/>
  <c r="H22" i="7"/>
  <c r="H23" i="7"/>
  <c r="H28" i="7"/>
  <c r="G26" i="7"/>
  <c r="G12" i="7"/>
  <c r="G22" i="7"/>
  <c r="G23" i="7"/>
  <c r="G28" i="7"/>
  <c r="F26" i="7"/>
  <c r="F12" i="7"/>
  <c r="F22" i="7"/>
  <c r="F23" i="7"/>
  <c r="F28" i="7"/>
  <c r="E26" i="7"/>
  <c r="E12" i="7"/>
  <c r="E22" i="7"/>
  <c r="E23" i="7"/>
  <c r="E28" i="7"/>
  <c r="D26" i="7"/>
  <c r="D12" i="7"/>
  <c r="D22" i="7"/>
  <c r="D23" i="7"/>
  <c r="D28" i="7"/>
  <c r="B26" i="7"/>
  <c r="B12" i="7"/>
  <c r="B22" i="7"/>
  <c r="B23" i="7"/>
  <c r="B28" i="7"/>
  <c r="P26" i="7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N21" i="8"/>
  <c r="N20" i="8"/>
  <c r="B18" i="8"/>
  <c r="C18" i="8"/>
  <c r="D18" i="8"/>
  <c r="E18" i="8"/>
  <c r="F18" i="8"/>
  <c r="G18" i="8"/>
  <c r="H18" i="8"/>
  <c r="I18" i="8"/>
  <c r="J18" i="8"/>
  <c r="K18" i="8"/>
  <c r="L18" i="8"/>
  <c r="M18" i="8"/>
  <c r="B34" i="6"/>
  <c r="P26" i="6"/>
  <c r="P2" i="6"/>
  <c r="P3" i="6"/>
  <c r="P4" i="6"/>
  <c r="P5" i="6"/>
  <c r="P6" i="6"/>
  <c r="P7" i="6"/>
  <c r="P8" i="6"/>
  <c r="P9" i="6"/>
  <c r="P10" i="6"/>
  <c r="P11" i="6"/>
  <c r="P12" i="6"/>
  <c r="P14" i="6"/>
  <c r="P15" i="6"/>
  <c r="P16" i="6"/>
  <c r="P18" i="6"/>
  <c r="P19" i="6"/>
  <c r="P20" i="6"/>
  <c r="P21" i="6"/>
  <c r="P22" i="6"/>
  <c r="P24" i="6"/>
  <c r="P29" i="6"/>
  <c r="O27" i="6"/>
  <c r="O12" i="6"/>
  <c r="O23" i="6"/>
  <c r="O24" i="6"/>
  <c r="O29" i="6"/>
  <c r="N27" i="6"/>
  <c r="N12" i="6"/>
  <c r="N23" i="6"/>
  <c r="N24" i="6"/>
  <c r="N29" i="6"/>
  <c r="M27" i="6"/>
  <c r="M12" i="6"/>
  <c r="M23" i="6"/>
  <c r="M24" i="6"/>
  <c r="M29" i="6"/>
  <c r="L27" i="6"/>
  <c r="L12" i="6"/>
  <c r="L23" i="6"/>
  <c r="L24" i="6"/>
  <c r="L29" i="6"/>
  <c r="K27" i="6"/>
  <c r="K12" i="6"/>
  <c r="K23" i="6"/>
  <c r="K24" i="6"/>
  <c r="K29" i="6"/>
  <c r="J27" i="6"/>
  <c r="J12" i="6"/>
  <c r="J23" i="6"/>
  <c r="J24" i="6"/>
  <c r="J29" i="6"/>
  <c r="I27" i="6"/>
  <c r="I12" i="6"/>
  <c r="I23" i="6"/>
  <c r="I24" i="6"/>
  <c r="I29" i="6"/>
  <c r="H27" i="6"/>
  <c r="H12" i="6"/>
  <c r="H23" i="6"/>
  <c r="H24" i="6"/>
  <c r="H29" i="6"/>
  <c r="G27" i="6"/>
  <c r="G12" i="6"/>
  <c r="G23" i="6"/>
  <c r="G24" i="6"/>
  <c r="G29" i="6"/>
  <c r="F27" i="6"/>
  <c r="F12" i="6"/>
  <c r="F23" i="6"/>
  <c r="F24" i="6"/>
  <c r="F29" i="6"/>
  <c r="E27" i="6"/>
  <c r="E12" i="6"/>
  <c r="E23" i="6"/>
  <c r="E24" i="6"/>
  <c r="E29" i="6"/>
  <c r="D27" i="6"/>
  <c r="D12" i="6"/>
  <c r="D23" i="6"/>
  <c r="D24" i="6"/>
  <c r="D29" i="6"/>
  <c r="B27" i="6"/>
  <c r="B12" i="6"/>
  <c r="B23" i="6"/>
  <c r="B24" i="6"/>
  <c r="B29" i="6"/>
  <c r="P27" i="6"/>
</calcChain>
</file>

<file path=xl/comments1.xml><?xml version="1.0" encoding="utf-8"?>
<comments xmlns="http://schemas.openxmlformats.org/spreadsheetml/2006/main">
  <authors>
    <author>Michael Finley</author>
  </authors>
  <commentList>
    <comment ref="B1" authorId="0">
      <text>
        <r>
          <rPr>
            <b/>
            <sz val="9"/>
            <color indexed="81"/>
            <rFont val="Calibri"/>
            <family val="2"/>
          </rPr>
          <t>Amounts are fixed or flexible based on current numbers or last years numbers.</t>
        </r>
      </text>
    </comment>
    <comment ref="A22" authorId="0">
      <text>
        <r>
          <rPr>
            <b/>
            <sz val="9"/>
            <color indexed="81"/>
            <rFont val="Calibri"/>
            <family val="2"/>
          </rPr>
          <t>Michael Finley:</t>
        </r>
        <r>
          <rPr>
            <sz val="9"/>
            <color indexed="81"/>
            <rFont val="Calibri"/>
            <family val="2"/>
          </rPr>
          <t xml:space="preserve">
Catch all unless otherwise noted</t>
        </r>
      </text>
    </comment>
    <comment ref="A26" authorId="0">
      <text>
        <r>
          <rPr>
            <b/>
            <sz val="9"/>
            <color indexed="81"/>
            <rFont val="Calibri"/>
            <family val="2"/>
          </rPr>
          <t>Gross Income before federal and state income tax withholding</t>
        </r>
      </text>
    </comment>
    <comment ref="B29" authorId="0">
      <text>
        <r>
          <rPr>
            <b/>
            <sz val="9"/>
            <color indexed="81"/>
            <rFont val="Calibri"/>
            <family val="2"/>
          </rPr>
          <t>This surplus pays for the yearly costs you see below, which total $126 per month.</t>
        </r>
      </text>
    </comment>
  </commentList>
</comments>
</file>

<file path=xl/comments2.xml><?xml version="1.0" encoding="utf-8"?>
<comments xmlns="http://schemas.openxmlformats.org/spreadsheetml/2006/main">
  <authors>
    <author>Michael Finley</author>
  </authors>
  <commentList>
    <comment ref="B1" authorId="0">
      <text>
        <r>
          <rPr>
            <b/>
            <sz val="9"/>
            <color indexed="81"/>
            <rFont val="Calibri"/>
            <family val="2"/>
          </rPr>
          <t>Amounts are fixed or flexible based on current numbers or last years numbers.</t>
        </r>
      </text>
    </comment>
    <comment ref="A21" authorId="0">
      <text>
        <r>
          <rPr>
            <b/>
            <sz val="9"/>
            <color indexed="81"/>
            <rFont val="Calibri"/>
            <family val="2"/>
          </rPr>
          <t>Michael Finley:</t>
        </r>
        <r>
          <rPr>
            <sz val="9"/>
            <color indexed="81"/>
            <rFont val="Calibri"/>
            <family val="2"/>
          </rPr>
          <t xml:space="preserve">
Catch all unless otherwise noted</t>
        </r>
      </text>
    </comment>
    <comment ref="A25" authorId="0">
      <text>
        <r>
          <rPr>
            <b/>
            <sz val="9"/>
            <color indexed="81"/>
            <rFont val="Calibri"/>
            <family val="2"/>
          </rPr>
          <t>Gross Income before federal and state income tax withholding</t>
        </r>
      </text>
    </comment>
    <comment ref="B28" authorId="0">
      <text>
        <r>
          <rPr>
            <b/>
            <sz val="9"/>
            <color indexed="81"/>
            <rFont val="Calibri"/>
            <family val="2"/>
          </rPr>
          <t>This surplus pays for the yearly costs you see below, which total $126 per month.</t>
        </r>
      </text>
    </comment>
  </commentList>
</comments>
</file>

<file path=xl/comments3.xml><?xml version="1.0" encoding="utf-8"?>
<comments xmlns="http://schemas.openxmlformats.org/spreadsheetml/2006/main">
  <authors>
    <author>Michael Finley</author>
  </authors>
  <commentList>
    <comment ref="B1" authorId="0">
      <text>
        <r>
          <rPr>
            <b/>
            <sz val="9"/>
            <color indexed="81"/>
            <rFont val="Calibri"/>
            <family val="2"/>
          </rPr>
          <t>Amounts are fixed or flexible based on current numbers or last years numbers.</t>
        </r>
      </text>
    </comment>
    <comment ref="A21" authorId="0">
      <text>
        <r>
          <rPr>
            <b/>
            <sz val="9"/>
            <color indexed="81"/>
            <rFont val="Calibri"/>
            <family val="2"/>
          </rPr>
          <t>Michael Finley:</t>
        </r>
        <r>
          <rPr>
            <sz val="9"/>
            <color indexed="81"/>
            <rFont val="Calibri"/>
            <family val="2"/>
          </rPr>
          <t xml:space="preserve">
Catch all unless otherwise noted</t>
        </r>
      </text>
    </comment>
    <comment ref="A25" authorId="0">
      <text>
        <r>
          <rPr>
            <b/>
            <sz val="9"/>
            <color indexed="81"/>
            <rFont val="Calibri"/>
            <family val="2"/>
          </rPr>
          <t>Gross Income before federal and state income tax withholding</t>
        </r>
      </text>
    </comment>
    <comment ref="B28" authorId="0">
      <text>
        <r>
          <rPr>
            <b/>
            <sz val="9"/>
            <color indexed="81"/>
            <rFont val="Calibri"/>
            <family val="2"/>
          </rPr>
          <t>This surplus pays for the yearly costs you see below, which total $126 per month.</t>
        </r>
      </text>
    </comment>
  </commentList>
</comments>
</file>

<file path=xl/sharedStrings.xml><?xml version="1.0" encoding="utf-8"?>
<sst xmlns="http://schemas.openxmlformats.org/spreadsheetml/2006/main" count="234" uniqueCount="80">
  <si>
    <t>Amount</t>
  </si>
  <si>
    <t>Due</t>
  </si>
  <si>
    <t>Total</t>
  </si>
  <si>
    <t>Cable</t>
  </si>
  <si>
    <t>Cell Phone</t>
  </si>
  <si>
    <t>5th</t>
  </si>
  <si>
    <t>N/A</t>
  </si>
  <si>
    <t>27th</t>
  </si>
  <si>
    <t>Car Insurance</t>
  </si>
  <si>
    <t>October</t>
  </si>
  <si>
    <t>January</t>
  </si>
  <si>
    <t>February</t>
  </si>
  <si>
    <t>March</t>
  </si>
  <si>
    <t>April</t>
  </si>
  <si>
    <t>May</t>
  </si>
  <si>
    <t>June</t>
  </si>
  <si>
    <t xml:space="preserve">July </t>
  </si>
  <si>
    <t xml:space="preserve">August </t>
  </si>
  <si>
    <t>September</t>
  </si>
  <si>
    <t>November</t>
  </si>
  <si>
    <t>December</t>
  </si>
  <si>
    <t>Totals</t>
  </si>
  <si>
    <t>Eating Out</t>
  </si>
  <si>
    <t>Other</t>
  </si>
  <si>
    <t>Gas</t>
  </si>
  <si>
    <t>Groceries</t>
  </si>
  <si>
    <t>Fun</t>
  </si>
  <si>
    <t>Car Registration</t>
  </si>
  <si>
    <t>6th</t>
  </si>
  <si>
    <t>10th</t>
  </si>
  <si>
    <t>Federal/State Tax</t>
  </si>
  <si>
    <t>FICA Tax</t>
  </si>
  <si>
    <t>Home/Yard Maint</t>
  </si>
  <si>
    <t>Gym Membership</t>
  </si>
  <si>
    <t>Savings</t>
  </si>
  <si>
    <t>1st</t>
  </si>
  <si>
    <t>Category</t>
  </si>
  <si>
    <t>Total Fixed</t>
  </si>
  <si>
    <t>Total Flexible</t>
  </si>
  <si>
    <t>Gifts/Charity/Church</t>
  </si>
  <si>
    <t>Total Fixed/Flexible</t>
  </si>
  <si>
    <t>Income - Expenses</t>
  </si>
  <si>
    <t>Christmas/Birthdays</t>
  </si>
  <si>
    <t>All year</t>
  </si>
  <si>
    <t>Health Insurance</t>
  </si>
  <si>
    <t>Paycheck</t>
  </si>
  <si>
    <t>One Time Expenses</t>
  </si>
  <si>
    <t>Vacations</t>
  </si>
  <si>
    <t>Clothing</t>
  </si>
  <si>
    <t>MONTHLY PAYMENTS</t>
  </si>
  <si>
    <t>JAN</t>
  </si>
  <si>
    <t>FEB</t>
  </si>
  <si>
    <t>MAR</t>
  </si>
  <si>
    <t>APRIL</t>
  </si>
  <si>
    <t>MAY</t>
  </si>
  <si>
    <t>JUNE</t>
  </si>
  <si>
    <t>JULY</t>
  </si>
  <si>
    <t>AUG</t>
  </si>
  <si>
    <t>SEPT.</t>
  </si>
  <si>
    <t>OCT.</t>
  </si>
  <si>
    <t>NOV.</t>
  </si>
  <si>
    <t>DEC.</t>
  </si>
  <si>
    <t>YEARLY TOTALS</t>
  </si>
  <si>
    <t xml:space="preserve">Gas </t>
  </si>
  <si>
    <t>Phone</t>
  </si>
  <si>
    <t>Vehicle Maintenance</t>
  </si>
  <si>
    <t xml:space="preserve">Food </t>
  </si>
  <si>
    <t>Home Maintenance</t>
  </si>
  <si>
    <t>FICA, Federal and State Income Taxes</t>
  </si>
  <si>
    <t>TOTAL MONTHLY PAYMENTS</t>
  </si>
  <si>
    <t>Husband's Income</t>
  </si>
  <si>
    <t>Wife's Income</t>
  </si>
  <si>
    <t xml:space="preserve">MONTHLY INCOME </t>
  </si>
  <si>
    <t>Mortgage</t>
  </si>
  <si>
    <t>382,34</t>
  </si>
  <si>
    <t>Utilities/Internet</t>
  </si>
  <si>
    <t xml:space="preserve">Mortgage  </t>
  </si>
  <si>
    <t>Vehicle Maint</t>
  </si>
  <si>
    <t>Gifts/Charities</t>
  </si>
  <si>
    <t>Yearly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</si>
</sst>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008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color rgb="FF660066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6" fillId="0" borderId="0" xfId="0" applyFont="1"/>
    <xf numFmtId="167" fontId="9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left"/>
    </xf>
    <xf numFmtId="167" fontId="8" fillId="0" borderId="0" xfId="0" applyNumberFormat="1" applyFont="1" applyFill="1" applyAlignment="1">
      <alignment horizontal="left"/>
    </xf>
    <xf numFmtId="167" fontId="7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left" vertical="center"/>
    </xf>
    <xf numFmtId="167" fontId="8" fillId="0" borderId="0" xfId="0" applyNumberFormat="1" applyFont="1" applyFill="1" applyAlignment="1">
      <alignment horizontal="left" vertical="center"/>
    </xf>
    <xf numFmtId="164" fontId="5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4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center"/>
    </xf>
    <xf numFmtId="4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4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4" fontId="6" fillId="0" borderId="0" xfId="0" applyNumberFormat="1" applyFont="1"/>
    <xf numFmtId="0" fontId="17" fillId="0" borderId="0" xfId="0" applyFont="1"/>
  </cellXfs>
  <cellStyles count="2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="90" zoomScaleNormal="90" zoomScalePageLayoutView="90" workbookViewId="0">
      <selection activeCell="F9" sqref="F9"/>
    </sheetView>
  </sheetViews>
  <sheetFormatPr baseColWidth="10" defaultColWidth="8.83203125" defaultRowHeight="19" x14ac:dyDescent="0.25"/>
  <cols>
    <col min="1" max="1" width="26.1640625" style="6" customWidth="1"/>
    <col min="2" max="2" width="11.33203125" style="53" customWidth="1"/>
    <col min="3" max="3" width="9" style="6" customWidth="1"/>
    <col min="4" max="15" width="16.5" style="6" customWidth="1"/>
    <col min="16" max="16" width="18" style="6" customWidth="1"/>
    <col min="17" max="16384" width="8.83203125" style="6"/>
  </cols>
  <sheetData>
    <row r="1" spans="1:16" s="34" customFormat="1" ht="26" customHeight="1" x14ac:dyDescent="0.25">
      <c r="A1" s="34" t="s">
        <v>36</v>
      </c>
      <c r="B1" s="35" t="s">
        <v>0</v>
      </c>
      <c r="C1" s="34" t="s">
        <v>1</v>
      </c>
      <c r="D1" s="34" t="s">
        <v>10</v>
      </c>
      <c r="E1" s="34" t="s">
        <v>11</v>
      </c>
      <c r="F1" s="34" t="s">
        <v>12</v>
      </c>
      <c r="G1" s="34" t="s">
        <v>13</v>
      </c>
      <c r="H1" s="34" t="s">
        <v>14</v>
      </c>
      <c r="I1" s="34" t="s">
        <v>15</v>
      </c>
      <c r="J1" s="34" t="s">
        <v>16</v>
      </c>
      <c r="K1" s="34" t="s">
        <v>17</v>
      </c>
      <c r="L1" s="34" t="s">
        <v>18</v>
      </c>
      <c r="M1" s="34" t="s">
        <v>9</v>
      </c>
      <c r="N1" s="34" t="s">
        <v>19</v>
      </c>
      <c r="O1" s="34" t="s">
        <v>20</v>
      </c>
      <c r="P1" s="34" t="s">
        <v>21</v>
      </c>
    </row>
    <row r="2" spans="1:16" s="34" customFormat="1" ht="26" customHeight="1" x14ac:dyDescent="0.25">
      <c r="A2" s="36" t="s">
        <v>34</v>
      </c>
      <c r="B2" s="37">
        <v>800</v>
      </c>
      <c r="C2" s="2" t="s">
        <v>35</v>
      </c>
      <c r="P2" s="38">
        <f>SUM(D2:O2)</f>
        <v>0</v>
      </c>
    </row>
    <row r="3" spans="1:16" s="2" customFormat="1" ht="26" customHeight="1" x14ac:dyDescent="0.25">
      <c r="A3" s="39" t="s">
        <v>75</v>
      </c>
      <c r="B3" s="37">
        <v>188.22</v>
      </c>
      <c r="C3" s="2" t="s">
        <v>5</v>
      </c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>
        <f t="shared" ref="P3:P9" si="0">SUM(D3:O3)</f>
        <v>0</v>
      </c>
    </row>
    <row r="4" spans="1:16" s="2" customFormat="1" ht="26" customHeight="1" x14ac:dyDescent="0.25">
      <c r="A4" s="39" t="s">
        <v>44</v>
      </c>
      <c r="B4" s="37">
        <v>376.25</v>
      </c>
      <c r="C4" s="2" t="s">
        <v>5</v>
      </c>
      <c r="D4" s="40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>
        <f>SUM(D4:O4)</f>
        <v>0</v>
      </c>
    </row>
    <row r="5" spans="1:16" s="2" customFormat="1" ht="26" customHeight="1" x14ac:dyDescent="0.25">
      <c r="A5" s="39" t="s">
        <v>73</v>
      </c>
      <c r="B5" s="37">
        <v>985</v>
      </c>
      <c r="C5" s="2" t="s">
        <v>5</v>
      </c>
      <c r="D5" s="41"/>
      <c r="E5" s="41"/>
      <c r="F5" s="41"/>
      <c r="G5" s="41"/>
      <c r="H5" s="41"/>
      <c r="I5" s="41"/>
      <c r="J5" s="41"/>
      <c r="K5" s="41"/>
      <c r="L5" s="41"/>
      <c r="M5" s="38"/>
      <c r="N5" s="38"/>
      <c r="O5" s="38"/>
      <c r="P5" s="38">
        <f t="shared" si="0"/>
        <v>0</v>
      </c>
    </row>
    <row r="6" spans="1:16" s="2" customFormat="1" ht="26" customHeight="1" x14ac:dyDescent="0.25">
      <c r="A6" s="39" t="s">
        <v>8</v>
      </c>
      <c r="B6" s="37">
        <v>72.05</v>
      </c>
      <c r="C6" s="2" t="s">
        <v>28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8">
        <f>SUM(D6:O6)</f>
        <v>0</v>
      </c>
    </row>
    <row r="7" spans="1:16" s="2" customFormat="1" ht="26" customHeight="1" x14ac:dyDescent="0.25">
      <c r="A7" s="39" t="s">
        <v>4</v>
      </c>
      <c r="B7" s="37">
        <v>81.569999999999993</v>
      </c>
      <c r="C7" s="2" t="s">
        <v>28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38"/>
      <c r="O7" s="38"/>
      <c r="P7" s="38">
        <f t="shared" si="0"/>
        <v>0</v>
      </c>
    </row>
    <row r="8" spans="1:16" s="2" customFormat="1" ht="26" customHeight="1" x14ac:dyDescent="0.25">
      <c r="A8" s="39" t="s">
        <v>3</v>
      </c>
      <c r="B8" s="37">
        <v>61.13</v>
      </c>
      <c r="C8" s="2" t="s">
        <v>29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38"/>
      <c r="O8" s="38"/>
      <c r="P8" s="38">
        <f t="shared" si="0"/>
        <v>0</v>
      </c>
    </row>
    <row r="9" spans="1:16" s="2" customFormat="1" ht="26" customHeight="1" x14ac:dyDescent="0.25">
      <c r="A9" s="39" t="s">
        <v>33</v>
      </c>
      <c r="B9" s="37">
        <v>45</v>
      </c>
      <c r="C9" s="2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38"/>
      <c r="N9" s="38"/>
      <c r="O9" s="38"/>
      <c r="P9" s="38">
        <f t="shared" si="0"/>
        <v>0</v>
      </c>
    </row>
    <row r="10" spans="1:16" s="2" customFormat="1" ht="26" customHeight="1" x14ac:dyDescent="0.25">
      <c r="A10" s="39" t="s">
        <v>31</v>
      </c>
      <c r="B10" s="37">
        <v>302.55</v>
      </c>
      <c r="C10" s="2" t="s">
        <v>6</v>
      </c>
      <c r="D10" s="41"/>
      <c r="E10" s="41"/>
      <c r="F10" s="41"/>
      <c r="G10" s="41"/>
      <c r="H10" s="41"/>
      <c r="I10" s="41"/>
      <c r="J10" s="41"/>
      <c r="K10" s="41"/>
      <c r="L10" s="41"/>
      <c r="M10" s="38"/>
      <c r="N10" s="38"/>
      <c r="O10" s="38"/>
      <c r="P10" s="38">
        <f>SUM(D10:O10)</f>
        <v>0</v>
      </c>
    </row>
    <row r="11" spans="1:16" s="2" customFormat="1" ht="26" customHeight="1" x14ac:dyDescent="0.25">
      <c r="A11" s="39" t="s">
        <v>30</v>
      </c>
      <c r="B11" s="37">
        <v>415.66</v>
      </c>
      <c r="C11" s="2" t="s">
        <v>6</v>
      </c>
      <c r="D11" s="41"/>
      <c r="E11" s="41"/>
      <c r="F11" s="41"/>
      <c r="G11" s="41"/>
      <c r="H11" s="41"/>
      <c r="I11" s="41"/>
      <c r="J11" s="41"/>
      <c r="K11" s="41"/>
      <c r="L11" s="41"/>
      <c r="M11" s="38"/>
      <c r="N11" s="38"/>
      <c r="O11" s="38"/>
      <c r="P11" s="38">
        <f>SUM(D11:O11)</f>
        <v>0</v>
      </c>
    </row>
    <row r="12" spans="1:16" s="34" customFormat="1" ht="26" customHeight="1" x14ac:dyDescent="0.25">
      <c r="A12" s="34" t="s">
        <v>37</v>
      </c>
      <c r="B12" s="35">
        <f>SUM(B2:B11)</f>
        <v>3327.4300000000007</v>
      </c>
      <c r="D12" s="35">
        <f t="shared" ref="D12:J12" si="1">SUM(D2:D11)</f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>SUM(K2:K10)</f>
        <v>0</v>
      </c>
      <c r="L12" s="42">
        <f>SUM(L2:L11)</f>
        <v>0</v>
      </c>
      <c r="M12" s="42">
        <f>SUM(M2:M11)</f>
        <v>0</v>
      </c>
      <c r="N12" s="42">
        <f>SUM(N2:N11)</f>
        <v>0</v>
      </c>
      <c r="O12" s="42">
        <f>SUM(O2:O11)</f>
        <v>0</v>
      </c>
      <c r="P12" s="42">
        <f>SUM(P2:P11)</f>
        <v>0</v>
      </c>
    </row>
    <row r="13" spans="1:16" s="43" customFormat="1" ht="3" customHeight="1" x14ac:dyDescent="0.25">
      <c r="B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2" customFormat="1" ht="24" customHeight="1" x14ac:dyDescent="0.25">
      <c r="A14" s="39" t="s">
        <v>25</v>
      </c>
      <c r="B14" s="37" t="s">
        <v>74</v>
      </c>
      <c r="C14" s="2" t="s">
        <v>6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>
        <f>SUM(D14:O14)</f>
        <v>0</v>
      </c>
    </row>
    <row r="15" spans="1:16" s="2" customFormat="1" ht="24" customHeight="1" x14ac:dyDescent="0.25">
      <c r="A15" s="39" t="s">
        <v>24</v>
      </c>
      <c r="B15" s="37">
        <v>91.36</v>
      </c>
      <c r="C15" s="2" t="s">
        <v>6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>
        <f>SUM(D15:O15)</f>
        <v>0</v>
      </c>
    </row>
    <row r="16" spans="1:16" s="2" customFormat="1" ht="24" customHeight="1" x14ac:dyDescent="0.25">
      <c r="A16" s="39" t="s">
        <v>22</v>
      </c>
      <c r="B16" s="37">
        <v>112.07</v>
      </c>
      <c r="C16" s="2" t="s">
        <v>6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>
        <f>SUM(D16:O16)</f>
        <v>0</v>
      </c>
    </row>
    <row r="17" spans="1:16" s="2" customFormat="1" ht="24" customHeight="1" x14ac:dyDescent="0.25">
      <c r="A17" s="39" t="s">
        <v>77</v>
      </c>
      <c r="B17" s="37">
        <v>66</v>
      </c>
      <c r="C17" s="2" t="s">
        <v>6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>
        <f>SUM(D17:O17)</f>
        <v>0</v>
      </c>
    </row>
    <row r="18" spans="1:16" s="2" customFormat="1" ht="24" customHeight="1" x14ac:dyDescent="0.25">
      <c r="A18" s="39" t="s">
        <v>32</v>
      </c>
      <c r="B18" s="37">
        <v>84.66</v>
      </c>
      <c r="C18" s="2" t="s">
        <v>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>
        <f>SUM(C18:O18)</f>
        <v>0</v>
      </c>
    </row>
    <row r="19" spans="1:16" s="2" customFormat="1" ht="24" customHeight="1" x14ac:dyDescent="0.25">
      <c r="A19" s="39" t="s">
        <v>39</v>
      </c>
      <c r="B19" s="37">
        <v>80</v>
      </c>
      <c r="C19" s="2" t="s">
        <v>6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>
        <f>SUM(D19:O19)</f>
        <v>0</v>
      </c>
    </row>
    <row r="20" spans="1:16" s="2" customFormat="1" ht="24" customHeight="1" x14ac:dyDescent="0.25">
      <c r="A20" s="39" t="s">
        <v>48</v>
      </c>
      <c r="B20" s="37">
        <v>126.11</v>
      </c>
      <c r="C20" s="2" t="s">
        <v>6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>
        <f>SUM(D20:O20)</f>
        <v>0</v>
      </c>
    </row>
    <row r="21" spans="1:16" s="2" customFormat="1" ht="24" customHeight="1" x14ac:dyDescent="0.25">
      <c r="A21" s="39" t="s">
        <v>26</v>
      </c>
      <c r="B21" s="37">
        <v>124.23</v>
      </c>
      <c r="C21" s="2" t="s">
        <v>6</v>
      </c>
      <c r="D21" s="40"/>
      <c r="E21" s="40"/>
      <c r="F21" s="40"/>
      <c r="G21" s="40"/>
      <c r="H21" s="40"/>
      <c r="I21" s="40"/>
      <c r="J21" s="40"/>
      <c r="K21" s="40"/>
      <c r="L21" s="40"/>
      <c r="M21" s="38"/>
      <c r="N21" s="38"/>
      <c r="O21" s="38"/>
      <c r="P21" s="38">
        <f t="shared" ref="P21" si="2">SUM(D21:O21)</f>
        <v>0</v>
      </c>
    </row>
    <row r="22" spans="1:16" s="2" customFormat="1" ht="24" customHeight="1" x14ac:dyDescent="0.25">
      <c r="A22" s="39" t="s">
        <v>23</v>
      </c>
      <c r="B22" s="37">
        <v>54.14</v>
      </c>
      <c r="C22" s="2" t="s">
        <v>6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>
        <f>SUM(D22:O22)</f>
        <v>0</v>
      </c>
    </row>
    <row r="23" spans="1:16" s="34" customFormat="1" ht="24" customHeight="1" x14ac:dyDescent="0.25">
      <c r="A23" s="34" t="s">
        <v>38</v>
      </c>
      <c r="B23" s="35">
        <f>SUM(B14:B22)</f>
        <v>738.57</v>
      </c>
      <c r="D23" s="42">
        <f t="shared" ref="D23:O23" si="3">SUM(D3:D22)</f>
        <v>0</v>
      </c>
      <c r="E23" s="42">
        <f t="shared" si="3"/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0</v>
      </c>
      <c r="P23" s="42">
        <f>SUM(P14:P22)</f>
        <v>0</v>
      </c>
    </row>
    <row r="24" spans="1:16" s="2" customFormat="1" ht="24" customHeight="1" x14ac:dyDescent="0.25">
      <c r="A24" s="34" t="s">
        <v>40</v>
      </c>
      <c r="B24" s="35">
        <f>SUM(B12+B23)</f>
        <v>4066.0000000000009</v>
      </c>
      <c r="D24" s="38">
        <f t="shared" ref="D24:P24" si="4">SUM(D12+D23)</f>
        <v>0</v>
      </c>
      <c r="E24" s="38">
        <f t="shared" si="4"/>
        <v>0</v>
      </c>
      <c r="F24" s="38">
        <f t="shared" si="4"/>
        <v>0</v>
      </c>
      <c r="G24" s="38">
        <f t="shared" si="4"/>
        <v>0</v>
      </c>
      <c r="H24" s="38">
        <f t="shared" si="4"/>
        <v>0</v>
      </c>
      <c r="I24" s="38">
        <f t="shared" si="4"/>
        <v>0</v>
      </c>
      <c r="J24" s="38">
        <f t="shared" si="4"/>
        <v>0</v>
      </c>
      <c r="K24" s="38">
        <f t="shared" si="4"/>
        <v>0</v>
      </c>
      <c r="L24" s="38">
        <f t="shared" si="4"/>
        <v>0</v>
      </c>
      <c r="M24" s="38">
        <f t="shared" si="4"/>
        <v>0</v>
      </c>
      <c r="N24" s="38">
        <f t="shared" si="4"/>
        <v>0</v>
      </c>
      <c r="O24" s="38">
        <f t="shared" si="4"/>
        <v>0</v>
      </c>
      <c r="P24" s="38">
        <f t="shared" si="4"/>
        <v>0</v>
      </c>
    </row>
    <row r="25" spans="1:16" s="45" customFormat="1" ht="3" customHeight="1" x14ac:dyDescent="0.25">
      <c r="A25" s="43"/>
      <c r="B25" s="4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s="2" customFormat="1" ht="25" customHeight="1" x14ac:dyDescent="0.25">
      <c r="A26" s="47" t="s">
        <v>45</v>
      </c>
      <c r="B26" s="37">
        <v>4000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>
        <f>SUM(D26:O26)</f>
        <v>0</v>
      </c>
    </row>
    <row r="27" spans="1:16" s="34" customFormat="1" ht="22" customHeight="1" x14ac:dyDescent="0.25">
      <c r="A27" s="34" t="s">
        <v>2</v>
      </c>
      <c r="B27" s="35">
        <f>SUM(B26:B26)</f>
        <v>4000</v>
      </c>
      <c r="D27" s="42">
        <f t="shared" ref="D27:O27" si="5">SUM(D26:D26)</f>
        <v>0</v>
      </c>
      <c r="E27" s="42">
        <f t="shared" si="5"/>
        <v>0</v>
      </c>
      <c r="F27" s="42">
        <f t="shared" si="5"/>
        <v>0</v>
      </c>
      <c r="G27" s="42">
        <f t="shared" si="5"/>
        <v>0</v>
      </c>
      <c r="H27" s="42">
        <f t="shared" si="5"/>
        <v>0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42">
        <f t="shared" si="5"/>
        <v>0</v>
      </c>
      <c r="N27" s="42">
        <f t="shared" si="5"/>
        <v>0</v>
      </c>
      <c r="O27" s="42">
        <f t="shared" si="5"/>
        <v>0</v>
      </c>
      <c r="P27" s="42">
        <f>SUM(P12+P24)</f>
        <v>0</v>
      </c>
    </row>
    <row r="28" spans="1:16" s="48" customFormat="1" ht="3" customHeight="1" x14ac:dyDescent="0.25">
      <c r="B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s="34" customFormat="1" ht="25" customHeight="1" x14ac:dyDescent="0.25">
      <c r="A29" s="34" t="s">
        <v>41</v>
      </c>
      <c r="B29" s="35">
        <f>MIN(B27-B24)</f>
        <v>-66.000000000000909</v>
      </c>
      <c r="D29" s="42">
        <f t="shared" ref="D29:O29" si="6">SUM(D27-D24)</f>
        <v>0</v>
      </c>
      <c r="E29" s="42">
        <f t="shared" si="6"/>
        <v>0</v>
      </c>
      <c r="F29" s="42">
        <f t="shared" si="6"/>
        <v>0</v>
      </c>
      <c r="G29" s="42">
        <f t="shared" si="6"/>
        <v>0</v>
      </c>
      <c r="H29" s="42">
        <f t="shared" si="6"/>
        <v>0</v>
      </c>
      <c r="I29" s="42">
        <f t="shared" si="6"/>
        <v>0</v>
      </c>
      <c r="J29" s="42">
        <f t="shared" si="6"/>
        <v>0</v>
      </c>
      <c r="K29" s="42">
        <f t="shared" si="6"/>
        <v>0</v>
      </c>
      <c r="L29" s="42">
        <f t="shared" si="6"/>
        <v>0</v>
      </c>
      <c r="M29" s="42">
        <f t="shared" si="6"/>
        <v>0</v>
      </c>
      <c r="N29" s="42">
        <f t="shared" si="6"/>
        <v>0</v>
      </c>
      <c r="O29" s="42">
        <f t="shared" si="6"/>
        <v>0</v>
      </c>
      <c r="P29" s="42">
        <f>SUM(P26-P24)</f>
        <v>0</v>
      </c>
    </row>
    <row r="30" spans="1:16" s="45" customFormat="1" ht="3" customHeight="1" x14ac:dyDescent="0.25">
      <c r="B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ht="24" customHeight="1" x14ac:dyDescent="0.25">
      <c r="A31" s="52" t="s">
        <v>47</v>
      </c>
      <c r="B31" s="37">
        <v>1000</v>
      </c>
      <c r="C31" s="2" t="s">
        <v>15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24" customHeight="1" x14ac:dyDescent="0.25">
      <c r="A32" s="52" t="s">
        <v>27</v>
      </c>
      <c r="B32" s="37">
        <v>320</v>
      </c>
      <c r="C32" s="2" t="s">
        <v>9</v>
      </c>
    </row>
    <row r="33" spans="1:4" ht="24" customHeight="1" x14ac:dyDescent="0.25">
      <c r="A33" s="52" t="s">
        <v>42</v>
      </c>
      <c r="B33" s="37">
        <v>600</v>
      </c>
      <c r="C33" s="2" t="s">
        <v>43</v>
      </c>
      <c r="D33" s="54"/>
    </row>
    <row r="34" spans="1:4" ht="24" customHeight="1" x14ac:dyDescent="0.25">
      <c r="A34" s="34" t="s">
        <v>46</v>
      </c>
      <c r="B34" s="35">
        <f>SUM(B31:B33)</f>
        <v>1920</v>
      </c>
      <c r="C34" s="34"/>
    </row>
    <row r="35" spans="1:4" x14ac:dyDescent="0.25">
      <c r="A35" s="2"/>
      <c r="B35" s="37"/>
      <c r="C35" s="2"/>
    </row>
  </sheetData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workbookViewId="0">
      <selection activeCell="E12" sqref="E12"/>
    </sheetView>
  </sheetViews>
  <sheetFormatPr baseColWidth="10" defaultColWidth="8.83203125" defaultRowHeight="19" x14ac:dyDescent="0.25"/>
  <cols>
    <col min="1" max="1" width="24.1640625" style="6" customWidth="1"/>
    <col min="2" max="2" width="11.33203125" style="53" customWidth="1"/>
    <col min="3" max="3" width="9" style="6" customWidth="1"/>
    <col min="4" max="16" width="14.6640625" style="6" customWidth="1"/>
    <col min="17" max="16384" width="8.83203125" style="6"/>
  </cols>
  <sheetData>
    <row r="1" spans="1:16" s="34" customFormat="1" ht="23" customHeight="1" x14ac:dyDescent="0.25">
      <c r="A1" s="34" t="s">
        <v>36</v>
      </c>
      <c r="B1" s="35" t="s">
        <v>0</v>
      </c>
      <c r="C1" s="34" t="s">
        <v>1</v>
      </c>
      <c r="D1" s="34" t="s">
        <v>10</v>
      </c>
      <c r="E1" s="34" t="s">
        <v>11</v>
      </c>
      <c r="F1" s="34" t="s">
        <v>12</v>
      </c>
      <c r="G1" s="34" t="s">
        <v>13</v>
      </c>
      <c r="H1" s="34" t="s">
        <v>14</v>
      </c>
      <c r="I1" s="34" t="s">
        <v>15</v>
      </c>
      <c r="J1" s="34" t="s">
        <v>16</v>
      </c>
      <c r="K1" s="34" t="s">
        <v>17</v>
      </c>
      <c r="L1" s="34" t="s">
        <v>18</v>
      </c>
      <c r="M1" s="34" t="s">
        <v>9</v>
      </c>
      <c r="N1" s="34" t="s">
        <v>19</v>
      </c>
      <c r="O1" s="34" t="s">
        <v>20</v>
      </c>
      <c r="P1" s="34" t="s">
        <v>21</v>
      </c>
    </row>
    <row r="2" spans="1:16" s="34" customFormat="1" ht="23" customHeight="1" x14ac:dyDescent="0.25">
      <c r="A2" s="36" t="s">
        <v>34</v>
      </c>
      <c r="B2" s="37">
        <v>800</v>
      </c>
      <c r="C2" s="2" t="s">
        <v>35</v>
      </c>
      <c r="P2" s="38">
        <f>SUM(D2:O2)</f>
        <v>0</v>
      </c>
    </row>
    <row r="3" spans="1:16" s="2" customFormat="1" ht="23" customHeight="1" x14ac:dyDescent="0.25">
      <c r="A3" s="39" t="s">
        <v>75</v>
      </c>
      <c r="B3" s="37">
        <v>188.22</v>
      </c>
      <c r="C3" s="2" t="s">
        <v>5</v>
      </c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>
        <f t="shared" ref="P3:P9" si="0">SUM(D3:O3)</f>
        <v>0</v>
      </c>
    </row>
    <row r="4" spans="1:16" s="2" customFormat="1" ht="23" customHeight="1" x14ac:dyDescent="0.25">
      <c r="A4" s="39" t="s">
        <v>44</v>
      </c>
      <c r="B4" s="37">
        <v>376.25</v>
      </c>
      <c r="C4" s="2" t="s">
        <v>5</v>
      </c>
      <c r="D4" s="40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>
        <f>SUM(D4:O4)</f>
        <v>0</v>
      </c>
    </row>
    <row r="5" spans="1:16" s="2" customFormat="1" ht="23" customHeight="1" x14ac:dyDescent="0.25">
      <c r="A5" s="39" t="s">
        <v>73</v>
      </c>
      <c r="B5" s="37">
        <v>985</v>
      </c>
      <c r="C5" s="2" t="s">
        <v>5</v>
      </c>
      <c r="D5" s="41"/>
      <c r="E5" s="41"/>
      <c r="F5" s="41"/>
      <c r="G5" s="41"/>
      <c r="H5" s="41"/>
      <c r="I5" s="41"/>
      <c r="J5" s="41"/>
      <c r="K5" s="41"/>
      <c r="L5" s="41"/>
      <c r="M5" s="38"/>
      <c r="N5" s="38"/>
      <c r="O5" s="38"/>
      <c r="P5" s="38">
        <f t="shared" si="0"/>
        <v>0</v>
      </c>
    </row>
    <row r="6" spans="1:16" s="2" customFormat="1" ht="23" customHeight="1" x14ac:dyDescent="0.25">
      <c r="A6" s="39" t="s">
        <v>8</v>
      </c>
      <c r="B6" s="37">
        <v>72.05</v>
      </c>
      <c r="C6" s="2" t="s">
        <v>28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8">
        <f>SUM(D6:O6)</f>
        <v>0</v>
      </c>
    </row>
    <row r="7" spans="1:16" s="2" customFormat="1" ht="23" customHeight="1" x14ac:dyDescent="0.25">
      <c r="A7" s="39" t="s">
        <v>4</v>
      </c>
      <c r="B7" s="37">
        <v>81.569999999999993</v>
      </c>
      <c r="C7" s="2" t="s">
        <v>28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38"/>
      <c r="O7" s="38"/>
      <c r="P7" s="38">
        <f t="shared" si="0"/>
        <v>0</v>
      </c>
    </row>
    <row r="8" spans="1:16" s="2" customFormat="1" ht="23" customHeight="1" x14ac:dyDescent="0.25">
      <c r="A8" s="39" t="s">
        <v>3</v>
      </c>
      <c r="B8" s="37">
        <v>61.13</v>
      </c>
      <c r="C8" s="2" t="s">
        <v>29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38"/>
      <c r="O8" s="38"/>
      <c r="P8" s="38">
        <f t="shared" si="0"/>
        <v>0</v>
      </c>
    </row>
    <row r="9" spans="1:16" s="2" customFormat="1" ht="23" customHeight="1" x14ac:dyDescent="0.25">
      <c r="A9" s="39" t="s">
        <v>33</v>
      </c>
      <c r="B9" s="37">
        <v>45</v>
      </c>
      <c r="C9" s="2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38"/>
      <c r="N9" s="38"/>
      <c r="O9" s="38"/>
      <c r="P9" s="38">
        <f t="shared" si="0"/>
        <v>0</v>
      </c>
    </row>
    <row r="10" spans="1:16" s="2" customFormat="1" ht="23" customHeight="1" x14ac:dyDescent="0.25">
      <c r="A10" s="39" t="s">
        <v>31</v>
      </c>
      <c r="B10" s="37">
        <v>302.55</v>
      </c>
      <c r="C10" s="2" t="s">
        <v>6</v>
      </c>
      <c r="D10" s="41"/>
      <c r="E10" s="41"/>
      <c r="F10" s="41"/>
      <c r="G10" s="41"/>
      <c r="H10" s="41"/>
      <c r="I10" s="41"/>
      <c r="J10" s="41"/>
      <c r="K10" s="41"/>
      <c r="L10" s="41"/>
      <c r="M10" s="38"/>
      <c r="N10" s="38"/>
      <c r="O10" s="38"/>
      <c r="P10" s="38">
        <f>SUM(D10:O10)</f>
        <v>0</v>
      </c>
    </row>
    <row r="11" spans="1:16" s="2" customFormat="1" ht="23" customHeight="1" x14ac:dyDescent="0.25">
      <c r="A11" s="39" t="s">
        <v>30</v>
      </c>
      <c r="B11" s="37">
        <v>415.66</v>
      </c>
      <c r="C11" s="2" t="s">
        <v>6</v>
      </c>
      <c r="D11" s="41"/>
      <c r="E11" s="41"/>
      <c r="F11" s="41"/>
      <c r="G11" s="41"/>
      <c r="H11" s="41"/>
      <c r="I11" s="41"/>
      <c r="J11" s="41"/>
      <c r="K11" s="41"/>
      <c r="L11" s="41"/>
      <c r="M11" s="38"/>
      <c r="N11" s="38"/>
      <c r="O11" s="38"/>
      <c r="P11" s="38">
        <f>SUM(D11:O11)</f>
        <v>0</v>
      </c>
    </row>
    <row r="12" spans="1:16" s="34" customFormat="1" ht="23" customHeight="1" x14ac:dyDescent="0.25">
      <c r="A12" s="34" t="s">
        <v>37</v>
      </c>
      <c r="B12" s="35">
        <f>SUM(B2:B11)</f>
        <v>3327.4300000000007</v>
      </c>
      <c r="D12" s="35">
        <f t="shared" ref="D12:J12" si="1">SUM(D2:D11)</f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>SUM(K2:K10)</f>
        <v>0</v>
      </c>
      <c r="L12" s="42">
        <f>SUM(L2:L11)</f>
        <v>0</v>
      </c>
      <c r="M12" s="42">
        <f>SUM(M2:M11)</f>
        <v>0</v>
      </c>
      <c r="N12" s="42">
        <f>SUM(N2:N11)</f>
        <v>0</v>
      </c>
      <c r="O12" s="42">
        <f>SUM(O2:O11)</f>
        <v>0</v>
      </c>
      <c r="P12" s="42">
        <f>SUM(P2:P11)</f>
        <v>0</v>
      </c>
    </row>
    <row r="13" spans="1:16" s="43" customFormat="1" ht="3" customHeight="1" x14ac:dyDescent="0.25">
      <c r="B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2" customFormat="1" ht="23" customHeight="1" x14ac:dyDescent="0.25">
      <c r="A14" s="39" t="s">
        <v>25</v>
      </c>
      <c r="B14" s="37" t="s">
        <v>74</v>
      </c>
      <c r="C14" s="2" t="s">
        <v>6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>
        <f>SUM(D14:O14)</f>
        <v>0</v>
      </c>
    </row>
    <row r="15" spans="1:16" s="2" customFormat="1" ht="23" customHeight="1" x14ac:dyDescent="0.25">
      <c r="A15" s="39" t="s">
        <v>24</v>
      </c>
      <c r="B15" s="37">
        <v>91.36</v>
      </c>
      <c r="C15" s="2" t="s">
        <v>6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>
        <f>SUM(D15:O15)</f>
        <v>0</v>
      </c>
    </row>
    <row r="16" spans="1:16" s="2" customFormat="1" ht="23" customHeight="1" x14ac:dyDescent="0.25">
      <c r="A16" s="39" t="s">
        <v>22</v>
      </c>
      <c r="B16" s="37">
        <v>112.07</v>
      </c>
      <c r="C16" s="2" t="s">
        <v>6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>
        <f>SUM(D16:O16)</f>
        <v>0</v>
      </c>
    </row>
    <row r="17" spans="1:16" s="2" customFormat="1" ht="23" customHeight="1" x14ac:dyDescent="0.25">
      <c r="A17" s="39" t="s">
        <v>32</v>
      </c>
      <c r="B17" s="37">
        <v>84.66</v>
      </c>
      <c r="C17" s="2" t="s">
        <v>6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>
        <f>SUM(C17:O17)</f>
        <v>0</v>
      </c>
    </row>
    <row r="18" spans="1:16" s="2" customFormat="1" ht="23" customHeight="1" x14ac:dyDescent="0.25">
      <c r="A18" s="39" t="s">
        <v>39</v>
      </c>
      <c r="B18" s="37">
        <v>80</v>
      </c>
      <c r="C18" s="2" t="s">
        <v>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>
        <f>SUM(D18:O18)</f>
        <v>0</v>
      </c>
    </row>
    <row r="19" spans="1:16" s="2" customFormat="1" ht="23" customHeight="1" x14ac:dyDescent="0.25">
      <c r="A19" s="39" t="s">
        <v>48</v>
      </c>
      <c r="B19" s="37">
        <v>126.11</v>
      </c>
      <c r="C19" s="2" t="s">
        <v>6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>
        <f>SUM(D19:O19)</f>
        <v>0</v>
      </c>
    </row>
    <row r="20" spans="1:16" s="2" customFormat="1" ht="23" customHeight="1" x14ac:dyDescent="0.25">
      <c r="A20" s="39" t="s">
        <v>26</v>
      </c>
      <c r="B20" s="37">
        <v>124.23</v>
      </c>
      <c r="C20" s="2" t="s">
        <v>6</v>
      </c>
      <c r="D20" s="40"/>
      <c r="E20" s="40"/>
      <c r="F20" s="40"/>
      <c r="G20" s="40"/>
      <c r="H20" s="40"/>
      <c r="I20" s="40"/>
      <c r="J20" s="40"/>
      <c r="K20" s="40"/>
      <c r="L20" s="40"/>
      <c r="M20" s="38"/>
      <c r="N20" s="38"/>
      <c r="O20" s="38"/>
      <c r="P20" s="38">
        <f t="shared" ref="P20" si="2">SUM(D20:O20)</f>
        <v>0</v>
      </c>
    </row>
    <row r="21" spans="1:16" s="2" customFormat="1" ht="23" customHeight="1" x14ac:dyDescent="0.25">
      <c r="A21" s="39" t="s">
        <v>23</v>
      </c>
      <c r="B21" s="37">
        <v>54.14</v>
      </c>
      <c r="C21" s="2" t="s">
        <v>6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>
        <f>SUM(D21:O21)</f>
        <v>0</v>
      </c>
    </row>
    <row r="22" spans="1:16" s="34" customFormat="1" ht="23" customHeight="1" x14ac:dyDescent="0.25">
      <c r="A22" s="34" t="s">
        <v>38</v>
      </c>
      <c r="B22" s="35">
        <f>SUM(B14:B21)</f>
        <v>672.57</v>
      </c>
      <c r="D22" s="42">
        <f t="shared" ref="D22:O22" si="3">SUM(D3:D21)</f>
        <v>0</v>
      </c>
      <c r="E22" s="42">
        <f t="shared" si="3"/>
        <v>0</v>
      </c>
      <c r="F22" s="42">
        <f t="shared" si="3"/>
        <v>0</v>
      </c>
      <c r="G22" s="42">
        <f t="shared" si="3"/>
        <v>0</v>
      </c>
      <c r="H22" s="42">
        <f t="shared" si="3"/>
        <v>0</v>
      </c>
      <c r="I22" s="42">
        <f t="shared" si="3"/>
        <v>0</v>
      </c>
      <c r="J22" s="42">
        <f t="shared" si="3"/>
        <v>0</v>
      </c>
      <c r="K22" s="42">
        <f t="shared" si="3"/>
        <v>0</v>
      </c>
      <c r="L22" s="42">
        <f t="shared" si="3"/>
        <v>0</v>
      </c>
      <c r="M22" s="42">
        <f t="shared" si="3"/>
        <v>0</v>
      </c>
      <c r="N22" s="42">
        <f t="shared" si="3"/>
        <v>0</v>
      </c>
      <c r="O22" s="42">
        <f t="shared" si="3"/>
        <v>0</v>
      </c>
      <c r="P22" s="42">
        <f>SUM(P14:P21)</f>
        <v>0</v>
      </c>
    </row>
    <row r="23" spans="1:16" s="2" customFormat="1" ht="23" customHeight="1" x14ac:dyDescent="0.25">
      <c r="A23" s="34" t="s">
        <v>40</v>
      </c>
      <c r="B23" s="35">
        <f>SUM(B12+B22)</f>
        <v>4000.0000000000009</v>
      </c>
      <c r="D23" s="38">
        <f t="shared" ref="D23:P23" si="4">SUM(D12+D22)</f>
        <v>0</v>
      </c>
      <c r="E23" s="38">
        <f t="shared" si="4"/>
        <v>0</v>
      </c>
      <c r="F23" s="38">
        <f t="shared" si="4"/>
        <v>0</v>
      </c>
      <c r="G23" s="38">
        <f t="shared" si="4"/>
        <v>0</v>
      </c>
      <c r="H23" s="38">
        <f t="shared" si="4"/>
        <v>0</v>
      </c>
      <c r="I23" s="38">
        <f t="shared" si="4"/>
        <v>0</v>
      </c>
      <c r="J23" s="38">
        <f t="shared" si="4"/>
        <v>0</v>
      </c>
      <c r="K23" s="38">
        <f t="shared" si="4"/>
        <v>0</v>
      </c>
      <c r="L23" s="38">
        <f t="shared" si="4"/>
        <v>0</v>
      </c>
      <c r="M23" s="38">
        <f t="shared" si="4"/>
        <v>0</v>
      </c>
      <c r="N23" s="38">
        <f t="shared" si="4"/>
        <v>0</v>
      </c>
      <c r="O23" s="38">
        <f t="shared" si="4"/>
        <v>0</v>
      </c>
      <c r="P23" s="38">
        <f t="shared" si="4"/>
        <v>0</v>
      </c>
    </row>
    <row r="24" spans="1:16" s="45" customFormat="1" ht="3" customHeight="1" x14ac:dyDescent="0.25">
      <c r="A24" s="43"/>
      <c r="B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2" customFormat="1" ht="23" customHeight="1" x14ac:dyDescent="0.25">
      <c r="A25" s="47" t="s">
        <v>45</v>
      </c>
      <c r="B25" s="37">
        <v>4000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>
        <f>SUM(D25:O25)</f>
        <v>0</v>
      </c>
    </row>
    <row r="26" spans="1:16" s="34" customFormat="1" ht="22" customHeight="1" x14ac:dyDescent="0.25">
      <c r="A26" s="34" t="s">
        <v>2</v>
      </c>
      <c r="B26" s="35">
        <f>SUM(B25:B25)</f>
        <v>4000</v>
      </c>
      <c r="D26" s="42">
        <f t="shared" ref="D26:O26" si="5">SUM(D25:D25)</f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  <c r="J26" s="42">
        <f t="shared" si="5"/>
        <v>0</v>
      </c>
      <c r="K26" s="42">
        <f t="shared" si="5"/>
        <v>0</v>
      </c>
      <c r="L26" s="42">
        <f t="shared" si="5"/>
        <v>0</v>
      </c>
      <c r="M26" s="42">
        <f t="shared" si="5"/>
        <v>0</v>
      </c>
      <c r="N26" s="42">
        <f t="shared" si="5"/>
        <v>0</v>
      </c>
      <c r="O26" s="42">
        <f t="shared" si="5"/>
        <v>0</v>
      </c>
      <c r="P26" s="42">
        <f>SUM(P12+P23)</f>
        <v>0</v>
      </c>
    </row>
    <row r="27" spans="1:16" s="48" customFormat="1" ht="3" customHeight="1" x14ac:dyDescent="0.25">
      <c r="B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s="34" customFormat="1" ht="24" customHeight="1" x14ac:dyDescent="0.25">
      <c r="A28" s="34" t="s">
        <v>41</v>
      </c>
      <c r="B28" s="35">
        <f>MIN(B26-B23)</f>
        <v>-9.0949470177292824E-13</v>
      </c>
      <c r="D28" s="42">
        <f t="shared" ref="D28:O28" si="6">SUM(D26-D23)</f>
        <v>0</v>
      </c>
      <c r="E28" s="42">
        <f t="shared" si="6"/>
        <v>0</v>
      </c>
      <c r="F28" s="42">
        <f t="shared" si="6"/>
        <v>0</v>
      </c>
      <c r="G28" s="42">
        <f t="shared" si="6"/>
        <v>0</v>
      </c>
      <c r="H28" s="42">
        <f t="shared" si="6"/>
        <v>0</v>
      </c>
      <c r="I28" s="42">
        <f t="shared" si="6"/>
        <v>0</v>
      </c>
      <c r="J28" s="42">
        <f t="shared" si="6"/>
        <v>0</v>
      </c>
      <c r="K28" s="42">
        <f t="shared" si="6"/>
        <v>0</v>
      </c>
      <c r="L28" s="42">
        <f t="shared" si="6"/>
        <v>0</v>
      </c>
      <c r="M28" s="42">
        <f t="shared" si="6"/>
        <v>0</v>
      </c>
      <c r="N28" s="42">
        <f t="shared" si="6"/>
        <v>0</v>
      </c>
      <c r="O28" s="42">
        <f t="shared" si="6"/>
        <v>0</v>
      </c>
      <c r="P28" s="42">
        <f>SUM(P25-P23)</f>
        <v>0</v>
      </c>
    </row>
    <row r="29" spans="1:16" s="45" customFormat="1" ht="3" customHeight="1" x14ac:dyDescent="0.25">
      <c r="B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23" customHeight="1" x14ac:dyDescent="0.25">
      <c r="A30" s="52" t="s">
        <v>47</v>
      </c>
      <c r="B30" s="37">
        <v>1000</v>
      </c>
      <c r="C30" s="2" t="s">
        <v>15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23" customHeight="1" x14ac:dyDescent="0.25">
      <c r="A31" s="52" t="s">
        <v>27</v>
      </c>
      <c r="B31" s="37">
        <v>320</v>
      </c>
      <c r="C31" s="2" t="s">
        <v>9</v>
      </c>
    </row>
    <row r="32" spans="1:16" ht="23" customHeight="1" x14ac:dyDescent="0.25">
      <c r="A32" s="52" t="s">
        <v>42</v>
      </c>
      <c r="B32" s="37">
        <v>600</v>
      </c>
      <c r="C32" s="2" t="s">
        <v>43</v>
      </c>
      <c r="D32" s="54"/>
    </row>
    <row r="33" spans="1:3" ht="23" customHeight="1" x14ac:dyDescent="0.25">
      <c r="A33" s="34" t="s">
        <v>46</v>
      </c>
      <c r="B33" s="35">
        <f>SUM(B30:B32)</f>
        <v>1920</v>
      </c>
      <c r="C33" s="34"/>
    </row>
    <row r="34" spans="1:3" x14ac:dyDescent="0.25">
      <c r="A34" s="2"/>
      <c r="B34" s="37"/>
      <c r="C34" s="2"/>
    </row>
  </sheetData>
  <pageMargins left="0.75" right="0.75" top="1" bottom="1" header="0.5" footer="0.5"/>
  <pageSetup orientation="portrait" horizontalDpi="4294967292" verticalDpi="429496729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workbookViewId="0">
      <selection activeCell="D22" sqref="D22"/>
    </sheetView>
  </sheetViews>
  <sheetFormatPr baseColWidth="10" defaultColWidth="8.83203125" defaultRowHeight="19" x14ac:dyDescent="0.25"/>
  <cols>
    <col min="1" max="1" width="24.1640625" style="6" customWidth="1"/>
    <col min="2" max="2" width="11.33203125" style="53" customWidth="1"/>
    <col min="3" max="3" width="9" style="6" customWidth="1"/>
    <col min="4" max="16" width="14.6640625" style="6" customWidth="1"/>
    <col min="17" max="16384" width="8.83203125" style="6"/>
  </cols>
  <sheetData>
    <row r="1" spans="1:16" s="34" customFormat="1" ht="23" customHeight="1" x14ac:dyDescent="0.25">
      <c r="A1" s="34" t="s">
        <v>36</v>
      </c>
      <c r="B1" s="35" t="s">
        <v>0</v>
      </c>
      <c r="C1" s="34" t="s">
        <v>1</v>
      </c>
      <c r="D1" s="34" t="s">
        <v>10</v>
      </c>
      <c r="E1" s="34" t="s">
        <v>11</v>
      </c>
      <c r="F1" s="34" t="s">
        <v>12</v>
      </c>
      <c r="G1" s="34" t="s">
        <v>13</v>
      </c>
      <c r="H1" s="34" t="s">
        <v>14</v>
      </c>
      <c r="I1" s="34" t="s">
        <v>15</v>
      </c>
      <c r="J1" s="34" t="s">
        <v>16</v>
      </c>
      <c r="K1" s="34" t="s">
        <v>17</v>
      </c>
      <c r="L1" s="34" t="s">
        <v>18</v>
      </c>
      <c r="M1" s="34" t="s">
        <v>9</v>
      </c>
      <c r="N1" s="34" t="s">
        <v>19</v>
      </c>
      <c r="O1" s="34" t="s">
        <v>20</v>
      </c>
      <c r="P1" s="34" t="s">
        <v>21</v>
      </c>
    </row>
    <row r="2" spans="1:16" s="34" customFormat="1" ht="23" customHeight="1" x14ac:dyDescent="0.25">
      <c r="A2" s="36" t="s">
        <v>34</v>
      </c>
      <c r="B2" s="37">
        <v>800</v>
      </c>
      <c r="C2" s="2" t="s">
        <v>35</v>
      </c>
      <c r="P2" s="38">
        <f>SUM(D2:O2)</f>
        <v>0</v>
      </c>
    </row>
    <row r="3" spans="1:16" s="2" customFormat="1" ht="23" customHeight="1" x14ac:dyDescent="0.25">
      <c r="A3" s="39" t="s">
        <v>75</v>
      </c>
      <c r="B3" s="37">
        <v>188.22</v>
      </c>
      <c r="C3" s="2" t="s">
        <v>5</v>
      </c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>
        <f t="shared" ref="P3:P9" si="0">SUM(D3:O3)</f>
        <v>0</v>
      </c>
    </row>
    <row r="4" spans="1:16" s="2" customFormat="1" ht="23" customHeight="1" x14ac:dyDescent="0.25">
      <c r="A4" s="39" t="s">
        <v>44</v>
      </c>
      <c r="B4" s="37">
        <v>376.25</v>
      </c>
      <c r="C4" s="2" t="s">
        <v>5</v>
      </c>
      <c r="D4" s="40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>
        <f>SUM(D4:O4)</f>
        <v>0</v>
      </c>
    </row>
    <row r="5" spans="1:16" s="2" customFormat="1" ht="23" customHeight="1" x14ac:dyDescent="0.25">
      <c r="A5" s="39" t="s">
        <v>73</v>
      </c>
      <c r="B5" s="37">
        <v>985</v>
      </c>
      <c r="C5" s="2" t="s">
        <v>5</v>
      </c>
      <c r="D5" s="41"/>
      <c r="E5" s="41"/>
      <c r="F5" s="41"/>
      <c r="G5" s="41"/>
      <c r="H5" s="41"/>
      <c r="I5" s="41"/>
      <c r="J5" s="41"/>
      <c r="K5" s="41"/>
      <c r="L5" s="41"/>
      <c r="M5" s="38"/>
      <c r="N5" s="38"/>
      <c r="O5" s="38"/>
      <c r="P5" s="38">
        <f t="shared" si="0"/>
        <v>0</v>
      </c>
    </row>
    <row r="6" spans="1:16" s="2" customFormat="1" ht="23" customHeight="1" x14ac:dyDescent="0.25">
      <c r="A6" s="39" t="s">
        <v>8</v>
      </c>
      <c r="B6" s="37">
        <v>72.05</v>
      </c>
      <c r="C6" s="2" t="s">
        <v>28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8">
        <f>SUM(D6:O6)</f>
        <v>0</v>
      </c>
    </row>
    <row r="7" spans="1:16" s="2" customFormat="1" ht="23" customHeight="1" x14ac:dyDescent="0.25">
      <c r="A7" s="39" t="s">
        <v>4</v>
      </c>
      <c r="B7" s="37">
        <v>81.569999999999993</v>
      </c>
      <c r="C7" s="2" t="s">
        <v>28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38"/>
      <c r="O7" s="38"/>
      <c r="P7" s="38">
        <f t="shared" si="0"/>
        <v>0</v>
      </c>
    </row>
    <row r="8" spans="1:16" s="2" customFormat="1" ht="23" customHeight="1" x14ac:dyDescent="0.25">
      <c r="A8" s="39" t="s">
        <v>3</v>
      </c>
      <c r="B8" s="37">
        <v>61.13</v>
      </c>
      <c r="C8" s="2" t="s">
        <v>29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38"/>
      <c r="O8" s="38"/>
      <c r="P8" s="38">
        <f t="shared" si="0"/>
        <v>0</v>
      </c>
    </row>
    <row r="9" spans="1:16" s="2" customFormat="1" ht="23" customHeight="1" x14ac:dyDescent="0.25">
      <c r="A9" s="39" t="s">
        <v>33</v>
      </c>
      <c r="B9" s="37">
        <v>45</v>
      </c>
      <c r="C9" s="2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38"/>
      <c r="N9" s="38"/>
      <c r="O9" s="38"/>
      <c r="P9" s="38">
        <f t="shared" si="0"/>
        <v>0</v>
      </c>
    </row>
    <row r="10" spans="1:16" s="2" customFormat="1" ht="23" customHeight="1" x14ac:dyDescent="0.25">
      <c r="A10" s="39" t="s">
        <v>31</v>
      </c>
      <c r="B10" s="37">
        <v>302.55</v>
      </c>
      <c r="C10" s="2" t="s">
        <v>6</v>
      </c>
      <c r="D10" s="41"/>
      <c r="E10" s="41"/>
      <c r="F10" s="41"/>
      <c r="G10" s="41"/>
      <c r="H10" s="41"/>
      <c r="I10" s="41"/>
      <c r="J10" s="41"/>
      <c r="K10" s="41"/>
      <c r="L10" s="41"/>
      <c r="M10" s="38"/>
      <c r="N10" s="38"/>
      <c r="O10" s="38"/>
      <c r="P10" s="38">
        <f>SUM(D10:O10)</f>
        <v>0</v>
      </c>
    </row>
    <row r="11" spans="1:16" s="2" customFormat="1" ht="23" customHeight="1" x14ac:dyDescent="0.25">
      <c r="A11" s="39" t="s">
        <v>30</v>
      </c>
      <c r="B11" s="37">
        <v>415.66</v>
      </c>
      <c r="C11" s="2" t="s">
        <v>6</v>
      </c>
      <c r="D11" s="41"/>
      <c r="E11" s="41"/>
      <c r="F11" s="41"/>
      <c r="G11" s="41"/>
      <c r="H11" s="41"/>
      <c r="I11" s="41"/>
      <c r="J11" s="41"/>
      <c r="K11" s="41"/>
      <c r="L11" s="41"/>
      <c r="M11" s="38"/>
      <c r="N11" s="38"/>
      <c r="O11" s="38"/>
      <c r="P11" s="38">
        <f>SUM(D11:O11)</f>
        <v>0</v>
      </c>
    </row>
    <row r="12" spans="1:16" s="34" customFormat="1" ht="23" customHeight="1" x14ac:dyDescent="0.25">
      <c r="A12" s="34" t="s">
        <v>37</v>
      </c>
      <c r="B12" s="35">
        <f>SUM(B2:B11)</f>
        <v>3327.4300000000007</v>
      </c>
      <c r="D12" s="35">
        <f t="shared" ref="D12:J12" si="1">SUM(D2:D11)</f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>SUM(K2:K10)</f>
        <v>0</v>
      </c>
      <c r="L12" s="42">
        <f>SUM(L2:L11)</f>
        <v>0</v>
      </c>
      <c r="M12" s="42">
        <f>SUM(M2:M11)</f>
        <v>0</v>
      </c>
      <c r="N12" s="42">
        <f>SUM(N2:N11)</f>
        <v>0</v>
      </c>
      <c r="O12" s="42">
        <f>SUM(O2:O11)</f>
        <v>0</v>
      </c>
      <c r="P12" s="42">
        <f>SUM(P2:P11)</f>
        <v>0</v>
      </c>
    </row>
    <row r="13" spans="1:16" s="43" customFormat="1" ht="3" customHeight="1" x14ac:dyDescent="0.25">
      <c r="B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2" customFormat="1" ht="23" customHeight="1" x14ac:dyDescent="0.25">
      <c r="A14" s="39" t="s">
        <v>25</v>
      </c>
      <c r="B14" s="37" t="s">
        <v>74</v>
      </c>
      <c r="C14" s="2" t="s">
        <v>6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>
        <f>SUM(D14:O14)</f>
        <v>0</v>
      </c>
    </row>
    <row r="15" spans="1:16" s="2" customFormat="1" ht="23" customHeight="1" x14ac:dyDescent="0.25">
      <c r="A15" s="39" t="s">
        <v>24</v>
      </c>
      <c r="B15" s="37">
        <v>91.36</v>
      </c>
      <c r="C15" s="2" t="s">
        <v>6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>
        <f>SUM(D15:O15)</f>
        <v>0</v>
      </c>
    </row>
    <row r="16" spans="1:16" s="2" customFormat="1" ht="23" customHeight="1" x14ac:dyDescent="0.25">
      <c r="A16" s="39" t="s">
        <v>22</v>
      </c>
      <c r="B16" s="37">
        <v>112.07</v>
      </c>
      <c r="C16" s="2" t="s">
        <v>6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>
        <f>SUM(D16:O16)</f>
        <v>0</v>
      </c>
    </row>
    <row r="17" spans="1:16" s="2" customFormat="1" ht="23" customHeight="1" x14ac:dyDescent="0.25">
      <c r="A17" s="39" t="s">
        <v>32</v>
      </c>
      <c r="B17" s="37">
        <v>84.66</v>
      </c>
      <c r="C17" s="2" t="s">
        <v>6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>
        <f>SUM(C17:O17)</f>
        <v>0</v>
      </c>
    </row>
    <row r="18" spans="1:16" s="2" customFormat="1" ht="23" customHeight="1" x14ac:dyDescent="0.25">
      <c r="A18" s="39" t="s">
        <v>39</v>
      </c>
      <c r="B18" s="37">
        <v>80</v>
      </c>
      <c r="C18" s="2" t="s">
        <v>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>
        <f>SUM(D18:O18)</f>
        <v>0</v>
      </c>
    </row>
    <row r="19" spans="1:16" s="2" customFormat="1" ht="23" customHeight="1" x14ac:dyDescent="0.25">
      <c r="A19" s="39" t="s">
        <v>48</v>
      </c>
      <c r="B19" s="37">
        <v>126.11</v>
      </c>
      <c r="C19" s="2" t="s">
        <v>6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>
        <f>SUM(D19:O19)</f>
        <v>0</v>
      </c>
    </row>
    <row r="20" spans="1:16" s="2" customFormat="1" ht="23" customHeight="1" x14ac:dyDescent="0.25">
      <c r="A20" s="39" t="s">
        <v>26</v>
      </c>
      <c r="B20" s="37">
        <v>124.23</v>
      </c>
      <c r="C20" s="2" t="s">
        <v>6</v>
      </c>
      <c r="D20" s="40"/>
      <c r="E20" s="40"/>
      <c r="F20" s="40"/>
      <c r="G20" s="40"/>
      <c r="H20" s="40"/>
      <c r="I20" s="40"/>
      <c r="J20" s="40"/>
      <c r="K20" s="40"/>
      <c r="L20" s="40"/>
      <c r="M20" s="38"/>
      <c r="N20" s="38"/>
      <c r="O20" s="38"/>
      <c r="P20" s="38">
        <f t="shared" ref="P20" si="2">SUM(D20:O20)</f>
        <v>0</v>
      </c>
    </row>
    <row r="21" spans="1:16" s="2" customFormat="1" ht="23" customHeight="1" x14ac:dyDescent="0.25">
      <c r="A21" s="39" t="s">
        <v>23</v>
      </c>
      <c r="B21" s="37">
        <v>54.14</v>
      </c>
      <c r="C21" s="2" t="s">
        <v>6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>
        <f>SUM(D21:O21)</f>
        <v>0</v>
      </c>
    </row>
    <row r="22" spans="1:16" s="34" customFormat="1" ht="23" customHeight="1" x14ac:dyDescent="0.25">
      <c r="A22" s="34" t="s">
        <v>38</v>
      </c>
      <c r="B22" s="35">
        <f>SUM(B14:B21)</f>
        <v>672.57</v>
      </c>
      <c r="D22" s="42">
        <f t="shared" ref="D22:O22" si="3">SUM(D3:D21)</f>
        <v>0</v>
      </c>
      <c r="E22" s="42">
        <f t="shared" si="3"/>
        <v>0</v>
      </c>
      <c r="F22" s="42">
        <f t="shared" si="3"/>
        <v>0</v>
      </c>
      <c r="G22" s="42">
        <f t="shared" si="3"/>
        <v>0</v>
      </c>
      <c r="H22" s="42">
        <f t="shared" si="3"/>
        <v>0</v>
      </c>
      <c r="I22" s="42">
        <f t="shared" si="3"/>
        <v>0</v>
      </c>
      <c r="J22" s="42">
        <f t="shared" si="3"/>
        <v>0</v>
      </c>
      <c r="K22" s="42">
        <f t="shared" si="3"/>
        <v>0</v>
      </c>
      <c r="L22" s="42">
        <f t="shared" si="3"/>
        <v>0</v>
      </c>
      <c r="M22" s="42">
        <f t="shared" si="3"/>
        <v>0</v>
      </c>
      <c r="N22" s="42">
        <f t="shared" si="3"/>
        <v>0</v>
      </c>
      <c r="O22" s="42">
        <f t="shared" si="3"/>
        <v>0</v>
      </c>
      <c r="P22" s="42">
        <f>SUM(P14:P21)</f>
        <v>0</v>
      </c>
    </row>
    <row r="23" spans="1:16" s="2" customFormat="1" ht="23" customHeight="1" x14ac:dyDescent="0.25">
      <c r="A23" s="34" t="s">
        <v>40</v>
      </c>
      <c r="B23" s="35">
        <f>SUM(B12+B22)</f>
        <v>4000.0000000000009</v>
      </c>
      <c r="D23" s="38">
        <f t="shared" ref="D23:P23" si="4">SUM(D12+D22)</f>
        <v>0</v>
      </c>
      <c r="E23" s="38">
        <f t="shared" si="4"/>
        <v>0</v>
      </c>
      <c r="F23" s="38">
        <f t="shared" si="4"/>
        <v>0</v>
      </c>
      <c r="G23" s="38">
        <f t="shared" si="4"/>
        <v>0</v>
      </c>
      <c r="H23" s="38">
        <f t="shared" si="4"/>
        <v>0</v>
      </c>
      <c r="I23" s="38">
        <f t="shared" si="4"/>
        <v>0</v>
      </c>
      <c r="J23" s="38">
        <f t="shared" si="4"/>
        <v>0</v>
      </c>
      <c r="K23" s="38">
        <f t="shared" si="4"/>
        <v>0</v>
      </c>
      <c r="L23" s="38">
        <f t="shared" si="4"/>
        <v>0</v>
      </c>
      <c r="M23" s="38">
        <f t="shared" si="4"/>
        <v>0</v>
      </c>
      <c r="N23" s="38">
        <f t="shared" si="4"/>
        <v>0</v>
      </c>
      <c r="O23" s="38">
        <f t="shared" si="4"/>
        <v>0</v>
      </c>
      <c r="P23" s="38">
        <f t="shared" si="4"/>
        <v>0</v>
      </c>
    </row>
    <row r="24" spans="1:16" s="45" customFormat="1" ht="3" customHeight="1" x14ac:dyDescent="0.25">
      <c r="A24" s="43"/>
      <c r="B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2" customFormat="1" ht="23" customHeight="1" x14ac:dyDescent="0.25">
      <c r="A25" s="47" t="s">
        <v>45</v>
      </c>
      <c r="B25" s="37">
        <v>4000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>
        <f>SUM(D25:O25)</f>
        <v>0</v>
      </c>
    </row>
    <row r="26" spans="1:16" s="34" customFormat="1" ht="22" customHeight="1" x14ac:dyDescent="0.25">
      <c r="A26" s="34" t="s">
        <v>2</v>
      </c>
      <c r="B26" s="35">
        <f>SUM(B25:B25)</f>
        <v>4000</v>
      </c>
      <c r="D26" s="42">
        <f t="shared" ref="D26:O26" si="5">SUM(D25:D25)</f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  <c r="J26" s="42">
        <f t="shared" si="5"/>
        <v>0</v>
      </c>
      <c r="K26" s="42">
        <f t="shared" si="5"/>
        <v>0</v>
      </c>
      <c r="L26" s="42">
        <f t="shared" si="5"/>
        <v>0</v>
      </c>
      <c r="M26" s="42">
        <f t="shared" si="5"/>
        <v>0</v>
      </c>
      <c r="N26" s="42">
        <f t="shared" si="5"/>
        <v>0</v>
      </c>
      <c r="O26" s="42">
        <f t="shared" si="5"/>
        <v>0</v>
      </c>
      <c r="P26" s="42">
        <f>SUM(P12+P23)</f>
        <v>0</v>
      </c>
    </row>
    <row r="27" spans="1:16" s="48" customFormat="1" ht="3" customHeight="1" x14ac:dyDescent="0.25">
      <c r="B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s="34" customFormat="1" ht="24" customHeight="1" x14ac:dyDescent="0.25">
      <c r="A28" s="34" t="s">
        <v>41</v>
      </c>
      <c r="B28" s="35">
        <f>MIN(B26-B23)</f>
        <v>-9.0949470177292824E-13</v>
      </c>
      <c r="D28" s="42">
        <f t="shared" ref="D28:O28" si="6">SUM(D26-D23)</f>
        <v>0</v>
      </c>
      <c r="E28" s="42">
        <f t="shared" si="6"/>
        <v>0</v>
      </c>
      <c r="F28" s="42">
        <f t="shared" si="6"/>
        <v>0</v>
      </c>
      <c r="G28" s="42">
        <f t="shared" si="6"/>
        <v>0</v>
      </c>
      <c r="H28" s="42">
        <f t="shared" si="6"/>
        <v>0</v>
      </c>
      <c r="I28" s="42">
        <f t="shared" si="6"/>
        <v>0</v>
      </c>
      <c r="J28" s="42">
        <f t="shared" si="6"/>
        <v>0</v>
      </c>
      <c r="K28" s="42">
        <f t="shared" si="6"/>
        <v>0</v>
      </c>
      <c r="L28" s="42">
        <f t="shared" si="6"/>
        <v>0</v>
      </c>
      <c r="M28" s="42">
        <f t="shared" si="6"/>
        <v>0</v>
      </c>
      <c r="N28" s="42">
        <f t="shared" si="6"/>
        <v>0</v>
      </c>
      <c r="O28" s="42">
        <f t="shared" si="6"/>
        <v>0</v>
      </c>
      <c r="P28" s="42">
        <f>SUM(P25-P23)</f>
        <v>0</v>
      </c>
    </row>
    <row r="29" spans="1:16" s="45" customFormat="1" ht="3" customHeight="1" x14ac:dyDescent="0.25">
      <c r="B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23" customHeight="1" x14ac:dyDescent="0.25">
      <c r="A30" s="52" t="s">
        <v>47</v>
      </c>
      <c r="B30" s="37">
        <v>1000</v>
      </c>
      <c r="C30" s="2" t="s">
        <v>15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23" customHeight="1" x14ac:dyDescent="0.25">
      <c r="A31" s="52" t="s">
        <v>27</v>
      </c>
      <c r="B31" s="37">
        <v>320</v>
      </c>
      <c r="C31" s="2" t="s">
        <v>9</v>
      </c>
    </row>
    <row r="32" spans="1:16" ht="23" customHeight="1" x14ac:dyDescent="0.25">
      <c r="A32" s="52" t="s">
        <v>42</v>
      </c>
      <c r="B32" s="37">
        <v>600</v>
      </c>
      <c r="C32" s="2" t="s">
        <v>43</v>
      </c>
      <c r="D32" s="54"/>
    </row>
    <row r="33" spans="1:3" ht="23" customHeight="1" x14ac:dyDescent="0.25">
      <c r="A33" s="34" t="s">
        <v>46</v>
      </c>
      <c r="B33" s="35">
        <f>SUM(B30:B32)</f>
        <v>1920</v>
      </c>
      <c r="C33" s="34"/>
    </row>
    <row r="34" spans="1:3" x14ac:dyDescent="0.25">
      <c r="A34" s="2"/>
      <c r="B34" s="37"/>
      <c r="C34" s="2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C11" sqref="C11"/>
    </sheetView>
  </sheetViews>
  <sheetFormatPr baseColWidth="10" defaultRowHeight="19" x14ac:dyDescent="0.25"/>
  <cols>
    <col min="1" max="1" width="41.5" style="6" customWidth="1"/>
    <col min="2" max="13" width="14.6640625" style="2" customWidth="1"/>
    <col min="14" max="14" width="18" style="2" customWidth="1"/>
    <col min="15" max="15" width="13.1640625" style="20" customWidth="1"/>
    <col min="16" max="16" width="15.6640625" style="6" customWidth="1"/>
    <col min="17" max="16384" width="10.83203125" style="6"/>
  </cols>
  <sheetData>
    <row r="1" spans="1:16" ht="30" customHeight="1" x14ac:dyDescent="0.25">
      <c r="A1" s="1" t="s">
        <v>49</v>
      </c>
      <c r="B1" s="33" t="s">
        <v>50</v>
      </c>
      <c r="C1" s="33" t="s">
        <v>51</v>
      </c>
      <c r="D1" s="34" t="s">
        <v>52</v>
      </c>
      <c r="E1" s="34" t="s">
        <v>53</v>
      </c>
      <c r="F1" s="34" t="s">
        <v>54</v>
      </c>
      <c r="G1" s="34" t="s">
        <v>55</v>
      </c>
      <c r="H1" s="34" t="s">
        <v>56</v>
      </c>
      <c r="I1" s="34" t="s">
        <v>57</v>
      </c>
      <c r="J1" s="34" t="s">
        <v>58</v>
      </c>
      <c r="K1" s="34" t="s">
        <v>59</v>
      </c>
      <c r="L1" s="34" t="s">
        <v>60</v>
      </c>
      <c r="M1" s="34" t="s">
        <v>61</v>
      </c>
      <c r="N1" s="18" t="s">
        <v>62</v>
      </c>
      <c r="O1" s="4"/>
      <c r="P1" s="5"/>
    </row>
    <row r="2" spans="1:16" s="8" customFormat="1" ht="30" customHeight="1" x14ac:dyDescent="0.25">
      <c r="A2" s="7" t="s">
        <v>34</v>
      </c>
      <c r="B2" s="8">
        <v>800</v>
      </c>
      <c r="C2" s="8">
        <v>800</v>
      </c>
      <c r="D2" s="8">
        <v>800</v>
      </c>
      <c r="E2" s="8">
        <v>800</v>
      </c>
      <c r="F2" s="8">
        <v>800</v>
      </c>
      <c r="G2" s="8">
        <v>800</v>
      </c>
      <c r="H2" s="8">
        <v>800</v>
      </c>
      <c r="I2" s="8">
        <v>800</v>
      </c>
      <c r="J2" s="8">
        <v>800</v>
      </c>
      <c r="K2" s="8">
        <v>800</v>
      </c>
      <c r="L2" s="8">
        <v>800</v>
      </c>
      <c r="M2" s="8">
        <v>800</v>
      </c>
      <c r="N2" s="9">
        <f t="shared" ref="N2:N17" si="0">SUM(B2:M2)</f>
        <v>9600</v>
      </c>
      <c r="O2" s="10"/>
    </row>
    <row r="3" spans="1:16" s="8" customFormat="1" ht="30" customHeight="1" x14ac:dyDescent="0.25">
      <c r="A3" s="11" t="s">
        <v>63</v>
      </c>
      <c r="B3" s="8">
        <v>62</v>
      </c>
      <c r="C3" s="8">
        <v>62</v>
      </c>
      <c r="D3" s="8">
        <v>62</v>
      </c>
      <c r="E3" s="8">
        <v>62</v>
      </c>
      <c r="F3" s="8">
        <v>62</v>
      </c>
      <c r="G3" s="8">
        <v>62</v>
      </c>
      <c r="H3" s="8">
        <v>62</v>
      </c>
      <c r="I3" s="8">
        <v>62</v>
      </c>
      <c r="J3" s="8">
        <v>62</v>
      </c>
      <c r="K3" s="8">
        <v>62</v>
      </c>
      <c r="L3" s="8">
        <v>62</v>
      </c>
      <c r="M3" s="8">
        <v>62</v>
      </c>
      <c r="N3" s="9">
        <f t="shared" si="0"/>
        <v>744</v>
      </c>
      <c r="O3" s="10"/>
    </row>
    <row r="4" spans="1:16" s="8" customFormat="1" ht="30" customHeight="1" x14ac:dyDescent="0.25">
      <c r="A4" s="11" t="s">
        <v>44</v>
      </c>
      <c r="B4" s="8">
        <v>376.25</v>
      </c>
      <c r="C4" s="8">
        <v>376.25</v>
      </c>
      <c r="D4" s="8">
        <v>376.25</v>
      </c>
      <c r="E4" s="8">
        <v>376.25</v>
      </c>
      <c r="F4" s="8">
        <v>376.25</v>
      </c>
      <c r="G4" s="8">
        <v>376.25</v>
      </c>
      <c r="H4" s="8">
        <v>376.25</v>
      </c>
      <c r="I4" s="8">
        <v>376.25</v>
      </c>
      <c r="J4" s="8">
        <v>376.25</v>
      </c>
      <c r="K4" s="8">
        <v>376.25</v>
      </c>
      <c r="L4" s="8">
        <v>376.25</v>
      </c>
      <c r="M4" s="8">
        <v>376.25</v>
      </c>
      <c r="N4" s="9">
        <f t="shared" si="0"/>
        <v>4515</v>
      </c>
      <c r="O4" s="10"/>
    </row>
    <row r="5" spans="1:16" s="8" customFormat="1" ht="30" customHeight="1" x14ac:dyDescent="0.25">
      <c r="A5" s="11" t="s">
        <v>75</v>
      </c>
      <c r="B5" s="8">
        <v>162</v>
      </c>
      <c r="C5" s="8">
        <v>162</v>
      </c>
      <c r="D5" s="8">
        <v>162</v>
      </c>
      <c r="E5" s="8">
        <v>162</v>
      </c>
      <c r="F5" s="8">
        <v>162</v>
      </c>
      <c r="G5" s="8">
        <v>162</v>
      </c>
      <c r="H5" s="8">
        <v>162</v>
      </c>
      <c r="I5" s="8">
        <v>162</v>
      </c>
      <c r="J5" s="8">
        <v>162</v>
      </c>
      <c r="K5" s="8">
        <v>162</v>
      </c>
      <c r="L5" s="8">
        <v>162</v>
      </c>
      <c r="M5" s="8">
        <v>162</v>
      </c>
      <c r="N5" s="9">
        <f t="shared" si="0"/>
        <v>1944</v>
      </c>
      <c r="O5" s="10"/>
    </row>
    <row r="6" spans="1:16" s="8" customFormat="1" ht="30" customHeight="1" x14ac:dyDescent="0.25">
      <c r="A6" s="11" t="s">
        <v>76</v>
      </c>
      <c r="B6" s="8">
        <v>985</v>
      </c>
      <c r="C6" s="8">
        <v>985</v>
      </c>
      <c r="D6" s="8">
        <v>985</v>
      </c>
      <c r="E6" s="8">
        <v>985</v>
      </c>
      <c r="F6" s="8">
        <v>985</v>
      </c>
      <c r="G6" s="8">
        <v>985</v>
      </c>
      <c r="H6" s="8">
        <v>985</v>
      </c>
      <c r="I6" s="8">
        <v>985</v>
      </c>
      <c r="J6" s="8">
        <v>985</v>
      </c>
      <c r="K6" s="8">
        <v>985</v>
      </c>
      <c r="L6" s="8">
        <v>985</v>
      </c>
      <c r="M6" s="8">
        <v>985</v>
      </c>
      <c r="N6" s="9">
        <f t="shared" si="0"/>
        <v>11820</v>
      </c>
      <c r="O6" s="10"/>
    </row>
    <row r="7" spans="1:16" s="8" customFormat="1" ht="30" customHeight="1" x14ac:dyDescent="0.25">
      <c r="A7" s="11" t="s">
        <v>64</v>
      </c>
      <c r="B7" s="8">
        <v>64</v>
      </c>
      <c r="C7" s="8">
        <v>64</v>
      </c>
      <c r="D7" s="8">
        <v>64</v>
      </c>
      <c r="E7" s="8">
        <v>64</v>
      </c>
      <c r="F7" s="8">
        <v>64</v>
      </c>
      <c r="G7" s="8">
        <v>64</v>
      </c>
      <c r="H7" s="8">
        <v>64</v>
      </c>
      <c r="I7" s="8">
        <v>64</v>
      </c>
      <c r="J7" s="8">
        <v>64</v>
      </c>
      <c r="K7" s="8">
        <v>64</v>
      </c>
      <c r="L7" s="8">
        <v>64</v>
      </c>
      <c r="M7" s="8">
        <v>64</v>
      </c>
      <c r="N7" s="9">
        <f t="shared" si="0"/>
        <v>768</v>
      </c>
      <c r="O7" s="10"/>
    </row>
    <row r="8" spans="1:16" s="8" customFormat="1" ht="30" customHeight="1" x14ac:dyDescent="0.25">
      <c r="A8" s="11" t="s">
        <v>65</v>
      </c>
      <c r="B8" s="12">
        <v>66</v>
      </c>
      <c r="C8" s="12">
        <v>66</v>
      </c>
      <c r="D8" s="12">
        <v>66</v>
      </c>
      <c r="E8" s="12">
        <v>66</v>
      </c>
      <c r="F8" s="12">
        <v>66</v>
      </c>
      <c r="G8" s="12">
        <v>66</v>
      </c>
      <c r="H8" s="12">
        <v>66</v>
      </c>
      <c r="I8" s="12">
        <v>66</v>
      </c>
      <c r="J8" s="12">
        <v>66</v>
      </c>
      <c r="K8" s="12">
        <v>66</v>
      </c>
      <c r="L8" s="12">
        <v>66</v>
      </c>
      <c r="M8" s="12">
        <v>66</v>
      </c>
      <c r="N8" s="13">
        <f t="shared" si="0"/>
        <v>792</v>
      </c>
      <c r="O8" s="10"/>
    </row>
    <row r="9" spans="1:16" s="8" customFormat="1" ht="30" customHeight="1" x14ac:dyDescent="0.25">
      <c r="A9" s="11" t="s">
        <v>66</v>
      </c>
      <c r="B9" s="12">
        <v>382</v>
      </c>
      <c r="C9" s="12">
        <v>382</v>
      </c>
      <c r="D9" s="12">
        <v>382</v>
      </c>
      <c r="E9" s="12">
        <v>382</v>
      </c>
      <c r="F9" s="12">
        <v>382</v>
      </c>
      <c r="G9" s="12">
        <v>382</v>
      </c>
      <c r="H9" s="12">
        <v>382</v>
      </c>
      <c r="I9" s="12">
        <v>382</v>
      </c>
      <c r="J9" s="12">
        <v>382</v>
      </c>
      <c r="K9" s="12">
        <v>382</v>
      </c>
      <c r="L9" s="12">
        <v>382</v>
      </c>
      <c r="M9" s="12">
        <v>382</v>
      </c>
      <c r="N9" s="13">
        <f t="shared" si="0"/>
        <v>4584</v>
      </c>
      <c r="O9" s="10"/>
    </row>
    <row r="10" spans="1:16" s="8" customFormat="1" ht="30" customHeight="1" x14ac:dyDescent="0.25">
      <c r="A10" s="11" t="s">
        <v>8</v>
      </c>
      <c r="B10" s="12">
        <v>62</v>
      </c>
      <c r="C10" s="12">
        <v>62</v>
      </c>
      <c r="D10" s="12">
        <v>62</v>
      </c>
      <c r="E10" s="12">
        <v>62</v>
      </c>
      <c r="F10" s="12">
        <v>62</v>
      </c>
      <c r="G10" s="12">
        <v>62</v>
      </c>
      <c r="H10" s="12">
        <v>62</v>
      </c>
      <c r="I10" s="12">
        <v>62</v>
      </c>
      <c r="J10" s="12">
        <v>62</v>
      </c>
      <c r="K10" s="12">
        <v>62</v>
      </c>
      <c r="L10" s="12">
        <v>62</v>
      </c>
      <c r="M10" s="12">
        <v>62</v>
      </c>
      <c r="N10" s="13">
        <f t="shared" si="0"/>
        <v>744</v>
      </c>
      <c r="O10" s="10"/>
    </row>
    <row r="11" spans="1:16" s="8" customFormat="1" ht="30" customHeight="1" x14ac:dyDescent="0.25">
      <c r="A11" s="11" t="s">
        <v>26</v>
      </c>
      <c r="B11" s="12">
        <v>37</v>
      </c>
      <c r="C11" s="12">
        <v>37</v>
      </c>
      <c r="D11" s="12">
        <v>37</v>
      </c>
      <c r="E11" s="12">
        <v>37</v>
      </c>
      <c r="F11" s="12">
        <v>37</v>
      </c>
      <c r="G11" s="12">
        <v>37</v>
      </c>
      <c r="H11" s="12">
        <v>37</v>
      </c>
      <c r="I11" s="12">
        <v>37</v>
      </c>
      <c r="J11" s="12">
        <v>37</v>
      </c>
      <c r="K11" s="12">
        <v>37</v>
      </c>
      <c r="L11" s="12">
        <v>37</v>
      </c>
      <c r="M11" s="12">
        <v>37</v>
      </c>
      <c r="N11" s="13">
        <f t="shared" si="0"/>
        <v>444</v>
      </c>
      <c r="O11" s="10"/>
    </row>
    <row r="12" spans="1:16" s="8" customFormat="1" ht="30" customHeight="1" x14ac:dyDescent="0.25">
      <c r="A12" s="11" t="s">
        <v>48</v>
      </c>
      <c r="B12" s="12">
        <v>32</v>
      </c>
      <c r="C12" s="12">
        <v>32</v>
      </c>
      <c r="D12" s="12">
        <v>32</v>
      </c>
      <c r="E12" s="12">
        <v>32</v>
      </c>
      <c r="F12" s="12">
        <v>32</v>
      </c>
      <c r="G12" s="12">
        <v>32</v>
      </c>
      <c r="H12" s="12">
        <v>32</v>
      </c>
      <c r="I12" s="12">
        <v>32</v>
      </c>
      <c r="J12" s="12">
        <v>32</v>
      </c>
      <c r="K12" s="12">
        <v>32</v>
      </c>
      <c r="L12" s="12">
        <v>32</v>
      </c>
      <c r="M12" s="12">
        <v>32</v>
      </c>
      <c r="N12" s="13">
        <f t="shared" si="0"/>
        <v>384</v>
      </c>
      <c r="O12" s="10"/>
    </row>
    <row r="13" spans="1:16" s="8" customFormat="1" ht="30" customHeight="1" x14ac:dyDescent="0.25">
      <c r="A13" s="11" t="s">
        <v>67</v>
      </c>
      <c r="B13" s="8">
        <v>64</v>
      </c>
      <c r="C13" s="8">
        <v>64</v>
      </c>
      <c r="D13" s="8">
        <v>64</v>
      </c>
      <c r="E13" s="8">
        <v>64</v>
      </c>
      <c r="F13" s="8">
        <v>64</v>
      </c>
      <c r="G13" s="8">
        <v>64</v>
      </c>
      <c r="H13" s="8">
        <v>64</v>
      </c>
      <c r="I13" s="8">
        <v>64</v>
      </c>
      <c r="J13" s="8">
        <v>64</v>
      </c>
      <c r="K13" s="8">
        <v>64</v>
      </c>
      <c r="L13" s="8">
        <v>64</v>
      </c>
      <c r="M13" s="8">
        <v>64</v>
      </c>
      <c r="N13" s="9">
        <f t="shared" si="0"/>
        <v>768</v>
      </c>
      <c r="O13" s="10"/>
    </row>
    <row r="14" spans="1:16" s="8" customFormat="1" ht="30" customHeight="1" x14ac:dyDescent="0.25">
      <c r="A14" s="11" t="s">
        <v>78</v>
      </c>
      <c r="B14" s="8">
        <v>40</v>
      </c>
      <c r="C14" s="8">
        <v>40</v>
      </c>
      <c r="D14" s="8">
        <v>40</v>
      </c>
      <c r="E14" s="8">
        <v>40</v>
      </c>
      <c r="F14" s="8">
        <v>40</v>
      </c>
      <c r="G14" s="8">
        <v>40</v>
      </c>
      <c r="H14" s="8">
        <v>40</v>
      </c>
      <c r="I14" s="8">
        <v>40</v>
      </c>
      <c r="J14" s="8">
        <v>40</v>
      </c>
      <c r="K14" s="8">
        <v>40</v>
      </c>
      <c r="L14" s="8">
        <v>40</v>
      </c>
      <c r="M14" s="8">
        <v>40</v>
      </c>
      <c r="N14" s="9">
        <f>SUM(B14:M14)</f>
        <v>480</v>
      </c>
      <c r="O14" s="10"/>
    </row>
    <row r="15" spans="1:16" s="8" customFormat="1" ht="30" customHeight="1" x14ac:dyDescent="0.25">
      <c r="A15" s="11" t="s">
        <v>23</v>
      </c>
      <c r="B15" s="8">
        <v>30</v>
      </c>
      <c r="C15" s="8">
        <v>30</v>
      </c>
      <c r="D15" s="8">
        <v>30</v>
      </c>
      <c r="E15" s="8">
        <v>30</v>
      </c>
      <c r="F15" s="8">
        <v>30</v>
      </c>
      <c r="G15" s="8">
        <v>30</v>
      </c>
      <c r="H15" s="8">
        <v>30</v>
      </c>
      <c r="I15" s="8">
        <v>30</v>
      </c>
      <c r="J15" s="8">
        <v>30</v>
      </c>
      <c r="K15" s="8">
        <v>30</v>
      </c>
      <c r="L15" s="8">
        <v>30</v>
      </c>
      <c r="M15" s="8">
        <v>30</v>
      </c>
      <c r="N15" s="9">
        <f>SUM(B15:M15)</f>
        <v>360</v>
      </c>
      <c r="O15" s="10"/>
    </row>
    <row r="16" spans="1:16" s="8" customFormat="1" ht="30" customHeight="1" x14ac:dyDescent="0.25">
      <c r="A16" s="11" t="s">
        <v>79</v>
      </c>
      <c r="B16" s="8">
        <v>120</v>
      </c>
      <c r="C16" s="8">
        <v>120</v>
      </c>
      <c r="D16" s="8">
        <v>120</v>
      </c>
      <c r="E16" s="8">
        <v>120</v>
      </c>
      <c r="F16" s="8">
        <v>120</v>
      </c>
      <c r="G16" s="8">
        <v>120</v>
      </c>
      <c r="H16" s="8">
        <v>120</v>
      </c>
      <c r="I16" s="8">
        <v>120</v>
      </c>
      <c r="J16" s="8">
        <v>120</v>
      </c>
      <c r="K16" s="8">
        <v>120</v>
      </c>
      <c r="L16" s="8">
        <v>120</v>
      </c>
      <c r="M16" s="8">
        <v>120</v>
      </c>
      <c r="N16" s="9">
        <f>SUM(B16:M16)</f>
        <v>1440</v>
      </c>
      <c r="O16" s="10"/>
    </row>
    <row r="17" spans="1:15" s="8" customFormat="1" ht="30" customHeight="1" x14ac:dyDescent="0.25">
      <c r="A17" s="11" t="s">
        <v>68</v>
      </c>
      <c r="B17" s="8">
        <v>718</v>
      </c>
      <c r="C17" s="8">
        <v>718</v>
      </c>
      <c r="D17" s="8">
        <v>718</v>
      </c>
      <c r="E17" s="8">
        <v>718</v>
      </c>
      <c r="F17" s="8">
        <v>718</v>
      </c>
      <c r="G17" s="8">
        <v>718</v>
      </c>
      <c r="H17" s="8">
        <v>718</v>
      </c>
      <c r="I17" s="8">
        <v>718</v>
      </c>
      <c r="J17" s="8">
        <v>718</v>
      </c>
      <c r="K17" s="8">
        <v>718</v>
      </c>
      <c r="L17" s="8">
        <v>718</v>
      </c>
      <c r="M17" s="8">
        <v>718</v>
      </c>
      <c r="N17" s="9">
        <f t="shared" si="0"/>
        <v>8616</v>
      </c>
      <c r="O17" s="10"/>
    </row>
    <row r="18" spans="1:15" s="16" customFormat="1" ht="30" customHeight="1" x14ac:dyDescent="0.25">
      <c r="A18" s="3" t="s">
        <v>69</v>
      </c>
      <c r="B18" s="14">
        <f t="shared" ref="B18:N18" si="1">SUM(B2:B17)</f>
        <v>4000.25</v>
      </c>
      <c r="C18" s="14">
        <f t="shared" si="1"/>
        <v>4000.25</v>
      </c>
      <c r="D18" s="14">
        <f t="shared" si="1"/>
        <v>4000.25</v>
      </c>
      <c r="E18" s="14">
        <f t="shared" si="1"/>
        <v>4000.25</v>
      </c>
      <c r="F18" s="14">
        <f t="shared" si="1"/>
        <v>4000.25</v>
      </c>
      <c r="G18" s="14">
        <f t="shared" si="1"/>
        <v>4000.25</v>
      </c>
      <c r="H18" s="14">
        <f t="shared" si="1"/>
        <v>4000.25</v>
      </c>
      <c r="I18" s="14">
        <f t="shared" si="1"/>
        <v>4000.25</v>
      </c>
      <c r="J18" s="14">
        <f t="shared" si="1"/>
        <v>4000.25</v>
      </c>
      <c r="K18" s="14">
        <f t="shared" si="1"/>
        <v>4000.25</v>
      </c>
      <c r="L18" s="14">
        <f t="shared" si="1"/>
        <v>4000.25</v>
      </c>
      <c r="M18" s="14">
        <f t="shared" si="1"/>
        <v>4000.25</v>
      </c>
      <c r="N18" s="14">
        <f t="shared" si="1"/>
        <v>48003</v>
      </c>
      <c r="O18" s="15"/>
    </row>
    <row r="19" spans="1:15" ht="30" customHeight="1" x14ac:dyDescent="0.25">
      <c r="A19" s="17"/>
      <c r="B19" s="17"/>
      <c r="N19" s="18"/>
      <c r="O19" s="19"/>
    </row>
    <row r="20" spans="1:15" s="16" customFormat="1" ht="30" customHeight="1" x14ac:dyDescent="0.25">
      <c r="A20" s="20" t="s">
        <v>70</v>
      </c>
      <c r="B20" s="21">
        <v>2125</v>
      </c>
      <c r="C20" s="21">
        <v>2125</v>
      </c>
      <c r="D20" s="21">
        <v>2125</v>
      </c>
      <c r="E20" s="21">
        <v>2125</v>
      </c>
      <c r="F20" s="21">
        <v>2125</v>
      </c>
      <c r="G20" s="21">
        <v>2125</v>
      </c>
      <c r="H20" s="21">
        <v>2125</v>
      </c>
      <c r="I20" s="21">
        <v>2125</v>
      </c>
      <c r="J20" s="21">
        <v>2125</v>
      </c>
      <c r="K20" s="21">
        <v>2125</v>
      </c>
      <c r="L20" s="21">
        <v>2125</v>
      </c>
      <c r="M20" s="21">
        <v>2125</v>
      </c>
      <c r="N20" s="22">
        <f>SUM(B20:M20)</f>
        <v>25500</v>
      </c>
      <c r="O20" s="23"/>
    </row>
    <row r="21" spans="1:15" s="16" customFormat="1" ht="30" customHeight="1" x14ac:dyDescent="0.25">
      <c r="A21" s="24" t="s">
        <v>71</v>
      </c>
      <c r="B21" s="21">
        <v>1875</v>
      </c>
      <c r="C21" s="21">
        <v>1875</v>
      </c>
      <c r="D21" s="21">
        <v>1875</v>
      </c>
      <c r="E21" s="21">
        <v>1875</v>
      </c>
      <c r="F21" s="21">
        <v>1875</v>
      </c>
      <c r="G21" s="21">
        <v>1875</v>
      </c>
      <c r="H21" s="21">
        <v>1875</v>
      </c>
      <c r="I21" s="21">
        <v>1875</v>
      </c>
      <c r="J21" s="21">
        <v>1875</v>
      </c>
      <c r="K21" s="21">
        <v>1875</v>
      </c>
      <c r="L21" s="21">
        <v>1875</v>
      </c>
      <c r="M21" s="21">
        <v>1875</v>
      </c>
      <c r="N21" s="22">
        <f>SUM(B21:M21)</f>
        <v>22500</v>
      </c>
      <c r="O21" s="23"/>
    </row>
    <row r="22" spans="1:15" s="16" customFormat="1" ht="30" customHeight="1" x14ac:dyDescent="0.25">
      <c r="A22" s="2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5"/>
      <c r="O22" s="23"/>
    </row>
    <row r="23" spans="1:15" s="26" customFormat="1" ht="30" customHeight="1" x14ac:dyDescent="0.25">
      <c r="A23" s="26" t="s">
        <v>72</v>
      </c>
      <c r="B23" s="27">
        <f t="shared" ref="B23:M23" si="2">SUM(B20:B21)</f>
        <v>4000</v>
      </c>
      <c r="C23" s="27">
        <f t="shared" si="2"/>
        <v>4000</v>
      </c>
      <c r="D23" s="27">
        <f t="shared" si="2"/>
        <v>4000</v>
      </c>
      <c r="E23" s="27">
        <f t="shared" si="2"/>
        <v>4000</v>
      </c>
      <c r="F23" s="27">
        <f t="shared" si="2"/>
        <v>4000</v>
      </c>
      <c r="G23" s="27">
        <f t="shared" si="2"/>
        <v>4000</v>
      </c>
      <c r="H23" s="27">
        <f t="shared" si="2"/>
        <v>4000</v>
      </c>
      <c r="I23" s="27">
        <f t="shared" si="2"/>
        <v>4000</v>
      </c>
      <c r="J23" s="27">
        <f t="shared" si="2"/>
        <v>4000</v>
      </c>
      <c r="K23" s="27">
        <f t="shared" si="2"/>
        <v>4000</v>
      </c>
      <c r="L23" s="27">
        <f t="shared" si="2"/>
        <v>4000</v>
      </c>
      <c r="M23" s="27">
        <f t="shared" si="2"/>
        <v>4000</v>
      </c>
      <c r="N23" s="27">
        <f>SUM(B23:M23)</f>
        <v>48000</v>
      </c>
      <c r="O23" s="23"/>
    </row>
    <row r="24" spans="1:15" x14ac:dyDescent="0.25">
      <c r="A24" s="28"/>
      <c r="B24" s="29"/>
      <c r="N24" s="30"/>
      <c r="O24" s="23"/>
    </row>
    <row r="25" spans="1:15" x14ac:dyDescent="0.25">
      <c r="A25" s="31"/>
      <c r="B25" s="29"/>
      <c r="N25" s="29"/>
      <c r="O25" s="23"/>
    </row>
    <row r="26" spans="1:15" x14ac:dyDescent="0.25">
      <c r="A26" s="31"/>
      <c r="B26" s="29"/>
      <c r="N26" s="29"/>
      <c r="O26" s="32"/>
    </row>
    <row r="27" spans="1:15" x14ac:dyDescent="0.25">
      <c r="A27" s="3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33" spans="2:15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5" spans="2:15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7" spans="2:15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Budget Example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Microsoft Office User</cp:lastModifiedBy>
  <dcterms:created xsi:type="dcterms:W3CDTF">2011-12-22T21:22:44Z</dcterms:created>
  <dcterms:modified xsi:type="dcterms:W3CDTF">2016-04-30T11:40:54Z</dcterms:modified>
</cp:coreProperties>
</file>