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/Dropbox/Mac (2)/Desktop/Assets/"/>
    </mc:Choice>
  </mc:AlternateContent>
  <xr:revisionPtr revIDLastSave="0" documentId="8_{6441EDF4-5A15-384C-BA3F-9C53692A3D32}" xr6:coauthVersionLast="47" xr6:coauthVersionMax="47" xr10:uidLastSave="{00000000-0000-0000-0000-000000000000}"/>
  <bookViews>
    <workbookView xWindow="0" yWindow="760" windowWidth="34560" windowHeight="20580" tabRatio="761" xr2:uid="{83FB856F-3AFF-9642-B3F0-F7DB13D57A34}"/>
  </bookViews>
  <sheets>
    <sheet name="Earnings Data" sheetId="16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0" i="13" l="1"/>
  <c r="F340" i="13"/>
  <c r="H340" i="13"/>
  <c r="I340" i="13"/>
  <c r="E340" i="13"/>
  <c r="C2" i="16"/>
  <c r="M2" i="16"/>
  <c r="N2" i="16"/>
  <c r="R2" i="16"/>
  <c r="C3" i="16"/>
  <c r="M3" i="16"/>
  <c r="N3" i="16"/>
  <c r="R3" i="16"/>
  <c r="C4" i="16"/>
  <c r="M4" i="16"/>
  <c r="N4" i="16"/>
  <c r="R4" i="16"/>
  <c r="C5" i="16"/>
  <c r="M5" i="16"/>
  <c r="N5" i="16"/>
  <c r="R5" i="16"/>
  <c r="C6" i="16"/>
  <c r="M6" i="16"/>
  <c r="N6" i="16"/>
  <c r="R6" i="16"/>
  <c r="C7" i="16"/>
  <c r="M7" i="16"/>
  <c r="N7" i="16"/>
  <c r="R7" i="16"/>
  <c r="C8" i="16"/>
  <c r="M8" i="16"/>
  <c r="N8" i="16"/>
  <c r="R8" i="16"/>
  <c r="C9" i="16"/>
  <c r="M9" i="16"/>
  <c r="N9" i="16"/>
  <c r="R9" i="16"/>
  <c r="C10" i="16"/>
  <c r="M10" i="16"/>
  <c r="N10" i="16"/>
  <c r="R10" i="16"/>
  <c r="C11" i="16"/>
  <c r="M11" i="16"/>
  <c r="N11" i="16"/>
  <c r="R11" i="16"/>
  <c r="C12" i="16"/>
  <c r="M12" i="16"/>
  <c r="N12" i="16"/>
  <c r="R12" i="16"/>
  <c r="C13" i="16"/>
  <c r="M13" i="16"/>
  <c r="N13" i="16"/>
  <c r="R13" i="16"/>
  <c r="C14" i="16"/>
  <c r="M14" i="16"/>
  <c r="N14" i="16"/>
  <c r="R14" i="16"/>
  <c r="C15" i="16"/>
  <c r="M15" i="16"/>
  <c r="N15" i="16"/>
  <c r="R15" i="16"/>
  <c r="C16" i="16"/>
  <c r="M16" i="16"/>
  <c r="N16" i="16"/>
  <c r="R16" i="16"/>
  <c r="C17" i="16"/>
  <c r="M17" i="16"/>
  <c r="N17" i="16"/>
  <c r="R17" i="16"/>
  <c r="C18" i="16"/>
  <c r="M18" i="16"/>
  <c r="N18" i="16"/>
  <c r="R18" i="16"/>
  <c r="C19" i="16"/>
  <c r="M19" i="16"/>
  <c r="N19" i="16"/>
  <c r="R19" i="16"/>
  <c r="C20" i="16"/>
  <c r="M20" i="16"/>
  <c r="N20" i="16"/>
  <c r="R20" i="16"/>
  <c r="C21" i="16"/>
  <c r="M21" i="16"/>
  <c r="N21" i="16"/>
  <c r="R21" i="16"/>
  <c r="C22" i="16"/>
  <c r="M22" i="16"/>
  <c r="N22" i="16"/>
  <c r="R22" i="16"/>
  <c r="C23" i="16"/>
  <c r="M23" i="16"/>
  <c r="N23" i="16"/>
  <c r="R23" i="16"/>
  <c r="C24" i="16"/>
  <c r="M24" i="16"/>
  <c r="N24" i="16"/>
  <c r="R24" i="16"/>
  <c r="C25" i="16"/>
  <c r="M25" i="16"/>
  <c r="N25" i="16"/>
  <c r="R25" i="16"/>
  <c r="C26" i="16"/>
  <c r="M26" i="16"/>
  <c r="N26" i="16"/>
  <c r="R26" i="16"/>
  <c r="C27" i="16"/>
  <c r="M27" i="16"/>
  <c r="N27" i="16"/>
  <c r="R27" i="16"/>
  <c r="C28" i="16"/>
  <c r="M28" i="16"/>
  <c r="N28" i="16"/>
  <c r="R28" i="16"/>
  <c r="C29" i="16"/>
  <c r="M29" i="16"/>
  <c r="N29" i="16"/>
  <c r="R29" i="16"/>
  <c r="C30" i="16"/>
  <c r="M30" i="16"/>
  <c r="N30" i="16"/>
  <c r="R30" i="16"/>
  <c r="C31" i="16"/>
  <c r="M31" i="16"/>
  <c r="N31" i="16"/>
  <c r="R31" i="16"/>
  <c r="C32" i="16"/>
  <c r="M32" i="16"/>
  <c r="N32" i="16"/>
  <c r="R32" i="16"/>
  <c r="C33" i="16"/>
  <c r="M33" i="16"/>
  <c r="N33" i="16"/>
  <c r="R33" i="16"/>
  <c r="C34" i="16"/>
  <c r="M34" i="16"/>
  <c r="N34" i="16"/>
  <c r="R34" i="16"/>
  <c r="C35" i="16"/>
  <c r="M35" i="16"/>
  <c r="N35" i="16"/>
  <c r="R35" i="16"/>
  <c r="C36" i="16"/>
  <c r="M36" i="16"/>
  <c r="N36" i="16"/>
  <c r="R36" i="16"/>
  <c r="C37" i="16"/>
  <c r="M37" i="16"/>
  <c r="N37" i="16"/>
  <c r="R37" i="16"/>
  <c r="C38" i="16"/>
  <c r="M38" i="16"/>
  <c r="N38" i="16"/>
  <c r="R38" i="16"/>
  <c r="C39" i="16"/>
  <c r="M39" i="16"/>
  <c r="N39" i="16"/>
  <c r="R39" i="16"/>
  <c r="C40" i="16"/>
  <c r="M40" i="16"/>
  <c r="N40" i="16"/>
  <c r="R40" i="16"/>
  <c r="C41" i="16"/>
  <c r="M41" i="16"/>
  <c r="N41" i="16"/>
  <c r="R41" i="16"/>
  <c r="C42" i="16"/>
  <c r="M42" i="16"/>
  <c r="N42" i="16"/>
  <c r="R42" i="16"/>
  <c r="C43" i="16"/>
  <c r="M43" i="16"/>
  <c r="N43" i="16"/>
  <c r="R43" i="16"/>
  <c r="C44" i="16"/>
  <c r="M44" i="16"/>
  <c r="N44" i="16"/>
  <c r="R44" i="16"/>
  <c r="C45" i="16"/>
  <c r="M45" i="16"/>
  <c r="N45" i="16"/>
  <c r="R45" i="16"/>
  <c r="C46" i="16"/>
  <c r="M46" i="16"/>
  <c r="N46" i="16"/>
  <c r="R46" i="16"/>
  <c r="C47" i="16"/>
  <c r="M47" i="16"/>
  <c r="N47" i="16"/>
  <c r="R47" i="16"/>
  <c r="C48" i="16"/>
  <c r="M48" i="16"/>
  <c r="N48" i="16"/>
  <c r="R48" i="16"/>
  <c r="C49" i="16"/>
  <c r="M49" i="16"/>
  <c r="N49" i="16"/>
  <c r="R49" i="16"/>
  <c r="C50" i="16"/>
  <c r="M50" i="16"/>
  <c r="N50" i="16"/>
  <c r="R50" i="16"/>
  <c r="C51" i="16"/>
  <c r="M51" i="16"/>
  <c r="N51" i="16"/>
  <c r="R51" i="16"/>
  <c r="C52" i="16"/>
  <c r="M52" i="16"/>
  <c r="N52" i="16"/>
  <c r="R52" i="16"/>
  <c r="C53" i="16"/>
  <c r="M53" i="16"/>
  <c r="N53" i="16"/>
  <c r="R53" i="16"/>
  <c r="C54" i="16"/>
  <c r="M54" i="16"/>
  <c r="N54" i="16"/>
  <c r="R54" i="16"/>
  <c r="C55" i="16"/>
  <c r="M55" i="16"/>
  <c r="N55" i="16"/>
  <c r="R55" i="16"/>
  <c r="C56" i="16"/>
  <c r="M56" i="16"/>
  <c r="N56" i="16"/>
  <c r="R56" i="16"/>
  <c r="C57" i="16"/>
  <c r="M57" i="16"/>
  <c r="N57" i="16"/>
  <c r="R57" i="16"/>
  <c r="C58" i="16"/>
  <c r="M58" i="16"/>
  <c r="N58" i="16"/>
  <c r="R58" i="16"/>
  <c r="C59" i="16"/>
  <c r="M59" i="16"/>
  <c r="N59" i="16"/>
  <c r="R59" i="16"/>
  <c r="C60" i="16"/>
  <c r="M60" i="16"/>
  <c r="N60" i="16"/>
  <c r="R60" i="16"/>
  <c r="C61" i="16"/>
  <c r="M61" i="16"/>
  <c r="N61" i="16"/>
  <c r="R61" i="16"/>
  <c r="C62" i="16"/>
  <c r="M62" i="16"/>
  <c r="N62" i="16"/>
  <c r="R62" i="16"/>
  <c r="C63" i="16"/>
  <c r="M63" i="16"/>
  <c r="N63" i="16"/>
  <c r="R63" i="16"/>
  <c r="C64" i="16"/>
  <c r="M64" i="16"/>
  <c r="N64" i="16"/>
  <c r="R64" i="16"/>
  <c r="C65" i="16"/>
  <c r="M65" i="16"/>
  <c r="N65" i="16"/>
  <c r="R65" i="16"/>
  <c r="C66" i="16"/>
  <c r="M66" i="16"/>
  <c r="N66" i="16"/>
  <c r="R66" i="16"/>
  <c r="C67" i="16"/>
  <c r="M67" i="16"/>
  <c r="N67" i="16"/>
  <c r="R67" i="16"/>
  <c r="C68" i="16"/>
  <c r="M68" i="16"/>
  <c r="N68" i="16"/>
  <c r="R68" i="16"/>
  <c r="C69" i="16"/>
  <c r="M69" i="16"/>
  <c r="N69" i="16"/>
  <c r="R69" i="16"/>
  <c r="C70" i="16"/>
  <c r="M70" i="16"/>
  <c r="N70" i="16"/>
  <c r="R70" i="16"/>
  <c r="C71" i="16"/>
  <c r="M71" i="16"/>
  <c r="N71" i="16"/>
  <c r="R71" i="16"/>
  <c r="C72" i="16"/>
  <c r="M72" i="16"/>
  <c r="N72" i="16"/>
  <c r="R72" i="16"/>
  <c r="C73" i="16"/>
  <c r="M73" i="16"/>
  <c r="N73" i="16"/>
  <c r="R73" i="16"/>
  <c r="C74" i="16"/>
  <c r="M74" i="16"/>
  <c r="N74" i="16"/>
  <c r="R74" i="16"/>
  <c r="C75" i="16"/>
  <c r="M75" i="16"/>
  <c r="N75" i="16"/>
  <c r="R75" i="16"/>
  <c r="C76" i="16"/>
  <c r="M76" i="16"/>
  <c r="N76" i="16"/>
  <c r="R76" i="16"/>
  <c r="C77" i="16"/>
  <c r="M77" i="16"/>
  <c r="N77" i="16"/>
  <c r="R77" i="16"/>
  <c r="C78" i="16"/>
  <c r="M78" i="16"/>
  <c r="N78" i="16"/>
  <c r="R78" i="16"/>
  <c r="C79" i="16"/>
  <c r="M79" i="16"/>
  <c r="N79" i="16"/>
  <c r="R79" i="16"/>
  <c r="C80" i="16"/>
  <c r="M80" i="16"/>
  <c r="N80" i="16"/>
  <c r="R80" i="16"/>
  <c r="C81" i="16"/>
  <c r="M81" i="16"/>
  <c r="N81" i="16"/>
  <c r="R81" i="16"/>
  <c r="C82" i="16"/>
  <c r="M82" i="16"/>
  <c r="N82" i="16"/>
  <c r="R82" i="16"/>
  <c r="C83" i="16"/>
  <c r="M83" i="16"/>
  <c r="N83" i="16"/>
  <c r="R83" i="16"/>
  <c r="C84" i="16"/>
  <c r="M84" i="16"/>
  <c r="N84" i="16"/>
  <c r="R84" i="16"/>
  <c r="C85" i="16"/>
  <c r="M85" i="16"/>
  <c r="N85" i="16"/>
  <c r="R85" i="16"/>
  <c r="C86" i="16"/>
  <c r="M86" i="16"/>
  <c r="N86" i="16"/>
  <c r="R86" i="16"/>
  <c r="C87" i="16"/>
  <c r="M87" i="16"/>
  <c r="N87" i="16"/>
  <c r="R87" i="16"/>
  <c r="C88" i="16"/>
  <c r="M88" i="16"/>
  <c r="N88" i="16"/>
  <c r="R88" i="16"/>
  <c r="C89" i="16"/>
  <c r="M89" i="16"/>
  <c r="N89" i="16"/>
  <c r="R89" i="16"/>
  <c r="C90" i="16"/>
  <c r="M90" i="16"/>
  <c r="N90" i="16"/>
  <c r="R90" i="16"/>
  <c r="C91" i="16"/>
  <c r="M91" i="16"/>
  <c r="N91" i="16"/>
  <c r="R91" i="16"/>
  <c r="C92" i="16"/>
  <c r="M92" i="16"/>
  <c r="N92" i="16"/>
  <c r="R92" i="16"/>
  <c r="C93" i="16"/>
  <c r="M93" i="16"/>
  <c r="N93" i="16"/>
  <c r="R93" i="16"/>
  <c r="C94" i="16"/>
  <c r="M94" i="16"/>
  <c r="N94" i="16"/>
  <c r="R94" i="16"/>
  <c r="C95" i="16"/>
  <c r="M95" i="16"/>
  <c r="N95" i="16"/>
  <c r="R95" i="16"/>
  <c r="C96" i="16"/>
  <c r="M96" i="16"/>
  <c r="N96" i="16"/>
  <c r="R96" i="16"/>
  <c r="C97" i="16"/>
  <c r="M97" i="16"/>
  <c r="N97" i="16"/>
  <c r="R97" i="16"/>
  <c r="C98" i="16"/>
  <c r="M98" i="16"/>
  <c r="N98" i="16"/>
  <c r="R98" i="16"/>
  <c r="C99" i="16"/>
  <c r="M99" i="16"/>
  <c r="N99" i="16"/>
  <c r="R99" i="16"/>
  <c r="C100" i="16"/>
  <c r="M100" i="16"/>
  <c r="N100" i="16"/>
  <c r="R100" i="16"/>
  <c r="C101" i="16"/>
  <c r="M101" i="16"/>
  <c r="N101" i="16"/>
  <c r="R101" i="16"/>
  <c r="C102" i="16"/>
  <c r="M102" i="16"/>
  <c r="N102" i="16"/>
  <c r="R102" i="16"/>
  <c r="C103" i="16"/>
  <c r="M103" i="16"/>
  <c r="N103" i="16"/>
  <c r="R103" i="16"/>
  <c r="C104" i="16"/>
  <c r="M104" i="16"/>
  <c r="N104" i="16"/>
  <c r="R104" i="16"/>
  <c r="C105" i="16"/>
  <c r="M105" i="16"/>
  <c r="N105" i="16"/>
  <c r="R105" i="16"/>
  <c r="C106" i="16"/>
  <c r="M106" i="16"/>
  <c r="N106" i="16"/>
  <c r="R106" i="16"/>
  <c r="C107" i="16"/>
  <c r="M107" i="16"/>
  <c r="N107" i="16"/>
  <c r="R107" i="16"/>
  <c r="C108" i="16"/>
  <c r="M108" i="16"/>
  <c r="N108" i="16"/>
  <c r="R108" i="16"/>
  <c r="C109" i="16"/>
  <c r="M109" i="16"/>
  <c r="N109" i="16"/>
  <c r="R109" i="16"/>
  <c r="C110" i="16"/>
  <c r="M110" i="16"/>
  <c r="N110" i="16"/>
  <c r="R110" i="16"/>
  <c r="C111" i="16"/>
  <c r="M111" i="16"/>
  <c r="N111" i="16"/>
  <c r="R111" i="16"/>
  <c r="C112" i="16"/>
  <c r="M112" i="16"/>
  <c r="N112" i="16"/>
  <c r="R112" i="16"/>
  <c r="C113" i="16"/>
  <c r="M113" i="16"/>
  <c r="N113" i="16"/>
  <c r="R113" i="16"/>
  <c r="C114" i="16"/>
  <c r="M114" i="16"/>
  <c r="N114" i="16"/>
  <c r="R114" i="16"/>
  <c r="C115" i="16"/>
  <c r="M115" i="16"/>
  <c r="N115" i="16"/>
  <c r="R115" i="16"/>
  <c r="C116" i="16"/>
  <c r="M116" i="16"/>
  <c r="N116" i="16"/>
  <c r="R116" i="16"/>
  <c r="C117" i="16"/>
  <c r="M117" i="16"/>
  <c r="N117" i="16"/>
  <c r="R117" i="16"/>
  <c r="C118" i="16"/>
  <c r="M118" i="16"/>
  <c r="N118" i="16"/>
  <c r="R118" i="16"/>
  <c r="C119" i="16"/>
  <c r="M119" i="16"/>
  <c r="N119" i="16"/>
  <c r="R119" i="16"/>
  <c r="C120" i="16"/>
  <c r="M120" i="16"/>
  <c r="N120" i="16"/>
  <c r="R120" i="16"/>
  <c r="C121" i="16"/>
  <c r="M121" i="16"/>
  <c r="N121" i="16"/>
  <c r="R121" i="16"/>
  <c r="C122" i="16"/>
  <c r="M122" i="16"/>
  <c r="N122" i="16"/>
  <c r="R122" i="16"/>
  <c r="C123" i="16"/>
  <c r="M123" i="16"/>
  <c r="N123" i="16"/>
  <c r="R123" i="16"/>
  <c r="C124" i="16"/>
  <c r="M124" i="16"/>
  <c r="N124" i="16"/>
  <c r="R124" i="16"/>
  <c r="C125" i="16"/>
  <c r="M125" i="16"/>
  <c r="N125" i="16"/>
  <c r="R125" i="16"/>
  <c r="C126" i="16"/>
  <c r="M126" i="16"/>
  <c r="N126" i="16"/>
  <c r="R126" i="16"/>
  <c r="C127" i="16"/>
  <c r="M127" i="16"/>
  <c r="N127" i="16"/>
  <c r="R127" i="16"/>
  <c r="C128" i="16"/>
  <c r="M128" i="16"/>
  <c r="N128" i="16"/>
  <c r="R128" i="16"/>
  <c r="C129" i="16"/>
  <c r="M129" i="16"/>
  <c r="N129" i="16"/>
  <c r="R129" i="16"/>
  <c r="C130" i="16"/>
  <c r="M130" i="16"/>
  <c r="N130" i="16"/>
  <c r="R130" i="16"/>
  <c r="C131" i="16"/>
  <c r="M131" i="16"/>
  <c r="N131" i="16"/>
  <c r="R131" i="16"/>
  <c r="C132" i="16"/>
  <c r="M132" i="16"/>
  <c r="N132" i="16"/>
  <c r="R132" i="16"/>
  <c r="C133" i="16"/>
  <c r="M133" i="16"/>
  <c r="N133" i="16"/>
  <c r="R133" i="16"/>
  <c r="C134" i="16"/>
  <c r="M134" i="16"/>
  <c r="N134" i="16"/>
  <c r="R134" i="16"/>
  <c r="C135" i="16"/>
  <c r="M135" i="16"/>
  <c r="N135" i="16"/>
  <c r="R135" i="16"/>
  <c r="C136" i="16"/>
  <c r="M136" i="16"/>
  <c r="N136" i="16"/>
  <c r="R136" i="16"/>
  <c r="C137" i="16"/>
  <c r="M137" i="16"/>
  <c r="N137" i="16"/>
  <c r="R137" i="16"/>
  <c r="C138" i="16"/>
  <c r="M138" i="16"/>
  <c r="N138" i="16"/>
  <c r="R138" i="16"/>
  <c r="C139" i="16"/>
  <c r="M139" i="16"/>
  <c r="N139" i="16"/>
  <c r="R139" i="16"/>
  <c r="C140" i="16"/>
  <c r="M140" i="16"/>
  <c r="N140" i="16"/>
  <c r="R140" i="16"/>
  <c r="C141" i="16"/>
  <c r="M141" i="16"/>
  <c r="N141" i="16"/>
  <c r="R141" i="16"/>
  <c r="C142" i="16"/>
  <c r="M142" i="16"/>
  <c r="N142" i="16"/>
  <c r="R142" i="16"/>
  <c r="C143" i="16"/>
  <c r="M143" i="16"/>
  <c r="N143" i="16"/>
  <c r="R143" i="16"/>
  <c r="C144" i="16"/>
  <c r="M144" i="16"/>
  <c r="N144" i="16"/>
  <c r="R144" i="16"/>
  <c r="C145" i="16"/>
  <c r="M145" i="16"/>
  <c r="N145" i="16"/>
  <c r="R145" i="16"/>
  <c r="C146" i="16"/>
  <c r="M146" i="16"/>
  <c r="N146" i="16"/>
  <c r="R146" i="16"/>
  <c r="C147" i="16"/>
  <c r="M147" i="16"/>
  <c r="N147" i="16"/>
  <c r="R147" i="16"/>
  <c r="C148" i="16"/>
  <c r="M148" i="16"/>
  <c r="N148" i="16"/>
  <c r="R148" i="16"/>
  <c r="C149" i="16"/>
  <c r="M149" i="16"/>
  <c r="N149" i="16"/>
  <c r="R149" i="16"/>
  <c r="C150" i="16"/>
  <c r="M150" i="16"/>
  <c r="N150" i="16"/>
  <c r="R150" i="16"/>
  <c r="C151" i="16"/>
  <c r="M151" i="16"/>
  <c r="N151" i="16"/>
  <c r="R151" i="16"/>
  <c r="C152" i="16"/>
  <c r="M152" i="16"/>
  <c r="N152" i="16"/>
  <c r="R152" i="16"/>
  <c r="C153" i="16"/>
  <c r="M153" i="16"/>
  <c r="N153" i="16"/>
  <c r="R153" i="16"/>
  <c r="C154" i="16"/>
  <c r="M154" i="16"/>
  <c r="N154" i="16"/>
  <c r="R154" i="16"/>
  <c r="C155" i="16"/>
  <c r="M155" i="16"/>
  <c r="N155" i="16"/>
  <c r="R155" i="16"/>
  <c r="C156" i="16"/>
  <c r="M156" i="16"/>
  <c r="N156" i="16"/>
  <c r="R156" i="16"/>
  <c r="C157" i="16"/>
  <c r="M157" i="16"/>
  <c r="N157" i="16"/>
  <c r="R157" i="16"/>
  <c r="C158" i="16"/>
  <c r="M158" i="16"/>
  <c r="N158" i="16"/>
  <c r="R158" i="16"/>
  <c r="C159" i="16"/>
  <c r="M159" i="16"/>
  <c r="N159" i="16"/>
  <c r="R159" i="16"/>
  <c r="C160" i="16"/>
  <c r="M160" i="16"/>
  <c r="N160" i="16"/>
  <c r="R160" i="16"/>
  <c r="C161" i="16"/>
  <c r="M161" i="16"/>
  <c r="N161" i="16"/>
  <c r="R161" i="16"/>
  <c r="C162" i="16"/>
  <c r="M162" i="16"/>
  <c r="N162" i="16"/>
  <c r="R162" i="16"/>
  <c r="C163" i="16"/>
  <c r="M163" i="16"/>
  <c r="N163" i="16"/>
  <c r="R163" i="16"/>
  <c r="C164" i="16"/>
  <c r="M164" i="16"/>
  <c r="N164" i="16"/>
  <c r="R164" i="16"/>
  <c r="C165" i="16"/>
  <c r="M165" i="16"/>
  <c r="N165" i="16"/>
  <c r="R165" i="16"/>
  <c r="D167" i="16"/>
  <c r="G167" i="16"/>
  <c r="I167" i="16"/>
  <c r="J167" i="16"/>
  <c r="K167" i="16"/>
  <c r="P167" i="16"/>
  <c r="Q167" i="16"/>
  <c r="T167" i="16"/>
  <c r="U167" i="16"/>
  <c r="V167" i="16"/>
  <c r="X167" i="16"/>
  <c r="Y167" i="16"/>
  <c r="Z167" i="16"/>
  <c r="AA167" i="16"/>
  <c r="AB167" i="16"/>
  <c r="AD167" i="16"/>
  <c r="AE291" i="13"/>
</calcChain>
</file>

<file path=xl/sharedStrings.xml><?xml version="1.0" encoding="utf-8"?>
<sst xmlns="http://schemas.openxmlformats.org/spreadsheetml/2006/main" count="84" uniqueCount="57">
  <si>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</si>
  <si>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</si>
  <si>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</si>
  <si>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</si>
  <si>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</si>
  <si>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</si>
  <si>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</si>
  <si>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</si>
  <si>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</si>
  <si>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</si>
  <si>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</si>
  <si>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</si>
  <si>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</si>
  <si>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</si>
  <si>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</si>
  <si>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</si>
  <si>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</si>
  <si>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</si>
  <si>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</si>
  <si>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</si>
  <si>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</si>
  <si>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</si>
  <si>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</si>
  <si>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</si>
  <si>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</si>
  <si>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</si>
  <si>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</si>
  <si>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</si>
  <si>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</si>
  <si>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</si>
  <si>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</si>
  <si>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</si>
  <si>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</si>
  <si>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</si>
  <si>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</si>
  <si>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</si>
  <si>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</si>
  <si>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</si>
  <si>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</si>
  <si>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</si>
  <si>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</si>
  <si>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</si>
  <si>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</si>
  <si>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</si>
  <si>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</si>
  <si>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</si>
  <si>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</si>
  <si>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</si>
  <si>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</si>
  <si>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</si>
  <si>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</si>
  <si>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</si>
  <si>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</si>
  <si>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</si>
  <si>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</si>
  <si>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</si>
  <si>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Median Wage for both Full time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</si>
</sst>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\-yy;@"/>
    <numFmt numFmtId="166" formatCode="0.000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4" fillId="0" borderId="0" xfId="1" applyNumberFormat="1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10" fontId="8" fillId="0" borderId="0" xfId="1" applyNumberFormat="1" applyFont="1" applyBorder="1" applyAlignment="1">
      <alignment wrapText="1"/>
    </xf>
    <xf numFmtId="164" fontId="8" fillId="0" borderId="0" xfId="1" applyNumberFormat="1" applyFont="1" applyBorder="1" applyAlignment="1">
      <alignment wrapText="1"/>
    </xf>
    <xf numFmtId="10" fontId="8" fillId="0" borderId="0" xfId="1" applyNumberFormat="1" applyFont="1" applyAlignment="1">
      <alignment wrapText="1"/>
    </xf>
    <xf numFmtId="10" fontId="9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0" fontId="10" fillId="0" borderId="0" xfId="1" applyNumberFormat="1" applyFont="1" applyAlignment="1">
      <alignment wrapText="1"/>
    </xf>
    <xf numFmtId="164" fontId="10" fillId="0" borderId="0" xfId="1" applyNumberFormat="1" applyFont="1" applyAlignment="1">
      <alignment wrapText="1"/>
    </xf>
    <xf numFmtId="10" fontId="10" fillId="0" borderId="0" xfId="1" applyNumberFormat="1" applyFont="1" applyFill="1" applyAlignment="1">
      <alignment wrapText="1"/>
    </xf>
    <xf numFmtId="0" fontId="11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11" fillId="0" borderId="0" xfId="2" applyNumberFormat="1"/>
    <xf numFmtId="10" fontId="11" fillId="0" borderId="0" xfId="2" applyNumberFormat="1"/>
    <xf numFmtId="164" fontId="11" fillId="0" borderId="0" xfId="3" applyNumberFormat="1" applyBorder="1"/>
    <xf numFmtId="10" fontId="11" fillId="0" borderId="0" xfId="3" applyNumberFormat="1" applyBorder="1"/>
    <xf numFmtId="9" fontId="0" fillId="0" borderId="0" xfId="1" applyFont="1"/>
    <xf numFmtId="1" fontId="0" fillId="0" borderId="0" xfId="0" applyNumberFormat="1"/>
    <xf numFmtId="164" fontId="13" fillId="0" borderId="0" xfId="1" applyNumberFormat="1" applyFont="1" applyAlignment="1">
      <alignment wrapText="1"/>
    </xf>
    <xf numFmtId="164" fontId="12" fillId="0" borderId="0" xfId="1" applyNumberFormat="1" applyFont="1"/>
    <xf numFmtId="9" fontId="11" fillId="0" borderId="0" xfId="1" applyFont="1"/>
    <xf numFmtId="164" fontId="11" fillId="0" borderId="0" xfId="2" applyNumberFormat="1"/>
    <xf numFmtId="0" fontId="15" fillId="0" borderId="0" xfId="0" applyFont="1" applyAlignment="1">
      <alignment wrapText="1"/>
    </xf>
    <xf numFmtId="10" fontId="15" fillId="0" borderId="0" xfId="0" applyNumberFormat="1" applyFont="1" applyAlignment="1">
      <alignment wrapText="1"/>
    </xf>
    <xf numFmtId="164" fontId="11" fillId="0" borderId="0" xfId="1" applyNumberFormat="1" applyFont="1"/>
    <xf numFmtId="14" fontId="11" fillId="0" borderId="0" xfId="1" applyNumberFormat="1" applyFont="1"/>
    <xf numFmtId="165" fontId="12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11" fillId="0" borderId="0" xfId="1" applyNumberFormat="1" applyFont="1" applyBorder="1"/>
    <xf numFmtId="9" fontId="0" fillId="0" borderId="0" xfId="1" applyFont="1" applyAlignment="1">
      <alignment wrapText="1"/>
    </xf>
    <xf numFmtId="164" fontId="8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64" fontId="16" fillId="0" borderId="0" xfId="1" applyNumberFormat="1" applyFont="1"/>
    <xf numFmtId="11" fontId="16" fillId="0" borderId="0" xfId="0" applyNumberFormat="1" applyFont="1"/>
    <xf numFmtId="164" fontId="15" fillId="0" borderId="0" xfId="1" applyNumberFormat="1" applyFont="1" applyAlignment="1">
      <alignment wrapText="1"/>
    </xf>
    <xf numFmtId="166" fontId="0" fillId="0" borderId="0" xfId="0" applyNumberFormat="1"/>
    <xf numFmtId="0" fontId="0" fillId="0" borderId="0" xfId="1" applyNumberFormat="1" applyFont="1"/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89">
    <cellStyle name="20% - Accent1" xfId="21" builtinId="30" customBuiltin="1"/>
    <cellStyle name="20% - Accent1 2" xfId="50" xr:uid="{DD3938C4-DA43-4886-A0D3-67A49AA89BEE}"/>
    <cellStyle name="20% - Accent1 3" xfId="71" xr:uid="{35A9F6F3-922E-4395-AA89-15A755DA3084}"/>
    <cellStyle name="20% - Accent2" xfId="25" builtinId="34" customBuiltin="1"/>
    <cellStyle name="20% - Accent2 2" xfId="53" xr:uid="{F10C5F62-8E8F-4390-A437-E4B3AC431B1F}"/>
    <cellStyle name="20% - Accent2 3" xfId="74" xr:uid="{4EE84B0B-2E62-40A9-B2C4-06ACD9B0171D}"/>
    <cellStyle name="20% - Accent3" xfId="29" builtinId="38" customBuiltin="1"/>
    <cellStyle name="20% - Accent3 2" xfId="56" xr:uid="{44BD6BD0-BF2B-43AE-B4D5-92F5EDCCFCFF}"/>
    <cellStyle name="20% - Accent3 3" xfId="77" xr:uid="{9DC3A738-6B22-4994-91EB-535916FD1C38}"/>
    <cellStyle name="20% - Accent4" xfId="33" builtinId="42" customBuiltin="1"/>
    <cellStyle name="20% - Accent4 2" xfId="59" xr:uid="{5DF0FA0B-B8E4-4403-AEB4-5476F044E981}"/>
    <cellStyle name="20% - Accent4 3" xfId="80" xr:uid="{DCDFDB9E-673A-48F6-8F1C-226C7B1A2399}"/>
    <cellStyle name="20% - Accent5" xfId="37" builtinId="46" customBuiltin="1"/>
    <cellStyle name="20% - Accent5 2" xfId="62" xr:uid="{577A9063-D960-4594-AD1B-58643BFF35C0}"/>
    <cellStyle name="20% - Accent5 3" xfId="83" xr:uid="{E74ADFED-8A0D-42B2-BDF5-7FE29E6B4ED8}"/>
    <cellStyle name="20% - Accent6" xfId="41" builtinId="50" customBuiltin="1"/>
    <cellStyle name="20% - Accent6 2" xfId="65" xr:uid="{BFB6D761-D604-4E49-A655-042F53FCBEEF}"/>
    <cellStyle name="20% - Accent6 3" xfId="86" xr:uid="{5E7432D5-6AB8-4506-B0FD-C0D6822AB62A}"/>
    <cellStyle name="40% - Accent1" xfId="22" builtinId="31" customBuiltin="1"/>
    <cellStyle name="40% - Accent1 2" xfId="51" xr:uid="{CE3E1C4A-80ED-443D-AA3C-BCE2B76A2B7B}"/>
    <cellStyle name="40% - Accent1 3" xfId="72" xr:uid="{A052FC87-7A2C-4150-9C61-B96004F22026}"/>
    <cellStyle name="40% - Accent2" xfId="26" builtinId="35" customBuiltin="1"/>
    <cellStyle name="40% - Accent2 2" xfId="54" xr:uid="{AD5F3116-3D21-459C-8D48-CDD9E4C94C53}"/>
    <cellStyle name="40% - Accent2 3" xfId="75" xr:uid="{E8559882-C706-4D62-98CD-F7CE804307C7}"/>
    <cellStyle name="40% - Accent3" xfId="30" builtinId="39" customBuiltin="1"/>
    <cellStyle name="40% - Accent3 2" xfId="57" xr:uid="{F8446F3C-E66A-4BEC-9491-B9B935822C0A}"/>
    <cellStyle name="40% - Accent3 3" xfId="78" xr:uid="{C6369B6E-36BD-4E2B-9FC2-E63380BC8FDD}"/>
    <cellStyle name="40% - Accent4" xfId="34" builtinId="43" customBuiltin="1"/>
    <cellStyle name="40% - Accent4 2" xfId="60" xr:uid="{8FB77611-4090-4813-B2C0-9FC58BF93817}"/>
    <cellStyle name="40% - Accent4 3" xfId="81" xr:uid="{6978C241-BFDB-41FC-8479-8C32397937C3}"/>
    <cellStyle name="40% - Accent5" xfId="38" builtinId="47" customBuiltin="1"/>
    <cellStyle name="40% - Accent5 2" xfId="63" xr:uid="{61CA1D0E-8C80-4EAE-919F-3303E6E6072D}"/>
    <cellStyle name="40% - Accent5 3" xfId="84" xr:uid="{8098FA5B-3065-4436-A852-E63E50E7A7C5}"/>
    <cellStyle name="40% - Accent6" xfId="42" builtinId="51" customBuiltin="1"/>
    <cellStyle name="40% - Accent6 2" xfId="66" xr:uid="{323D6A8A-8F57-462A-AC02-28860A2E7EE6}"/>
    <cellStyle name="40% - Accent6 3" xfId="87" xr:uid="{335A3BF2-71DD-4217-9310-0ECEEA4AC07C}"/>
    <cellStyle name="60% - Accent1" xfId="23" builtinId="32" customBuiltin="1"/>
    <cellStyle name="60% - Accent1 2" xfId="52" xr:uid="{523985EF-B4E3-41CD-8980-85B4407E527C}"/>
    <cellStyle name="60% - Accent1 3" xfId="73" xr:uid="{B6891AC9-F843-44B1-8ECB-A6372A87971D}"/>
    <cellStyle name="60% - Accent2" xfId="27" builtinId="36" customBuiltin="1"/>
    <cellStyle name="60% - Accent2 2" xfId="55" xr:uid="{D60DE5B2-A5FA-49AC-9DF4-67D4A3818DB3}"/>
    <cellStyle name="60% - Accent2 3" xfId="76" xr:uid="{16A31CBD-FC0C-4EE4-A787-88BD1D1FF68F}"/>
    <cellStyle name="60% - Accent3" xfId="31" builtinId="40" customBuiltin="1"/>
    <cellStyle name="60% - Accent3 2" xfId="58" xr:uid="{19BC9055-B886-48EB-A612-C8D8706F9460}"/>
    <cellStyle name="60% - Accent3 3" xfId="79" xr:uid="{6602F86D-31B0-4160-8B6D-658AFC484A77}"/>
    <cellStyle name="60% - Accent4" xfId="35" builtinId="44" customBuiltin="1"/>
    <cellStyle name="60% - Accent4 2" xfId="61" xr:uid="{0EA6B9F4-1850-4106-9985-566E61BEB6A8}"/>
    <cellStyle name="60% - Accent4 3" xfId="82" xr:uid="{211E9382-A6C8-4268-BB18-8096AF7ED127}"/>
    <cellStyle name="60% - Accent5" xfId="39" builtinId="48" customBuiltin="1"/>
    <cellStyle name="60% - Accent5 2" xfId="64" xr:uid="{6454E7FC-3F4C-4DA2-B5CB-43E4FC279949}"/>
    <cellStyle name="60% - Accent5 3" xfId="85" xr:uid="{E02FB5E4-F8CE-4E93-A96D-9E50C3D24292}"/>
    <cellStyle name="60% - Accent6" xfId="43" builtinId="52" customBuiltin="1"/>
    <cellStyle name="60% - Accent6 2" xfId="67" xr:uid="{E575999C-655A-427A-9B7D-8F5919A101D1}"/>
    <cellStyle name="60% - Accent6 3" xfId="88" xr:uid="{AFD94882-A150-4CAD-9FD6-626C358D4734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194DE6A6-8E74-0846-BC19-B689D95CD883}"/>
    <cellStyle name="Normal 3" xfId="44" xr:uid="{747385DD-E6E1-47F0-BC3C-16DDDB8159D2}"/>
    <cellStyle name="Normal 4" xfId="47" xr:uid="{0597483E-E44A-4F21-AA89-B9B0E1EF7EF7}"/>
    <cellStyle name="Normal 5" xfId="68" xr:uid="{6DF3781B-C1E6-4D2E-83B5-4E0CC28EF7B8}"/>
    <cellStyle name="Note 2" xfId="46" xr:uid="{EC7748D1-4E91-47C5-8ABA-5ABF767A0DDB}"/>
    <cellStyle name="Note 3" xfId="49" xr:uid="{7CB48D46-9308-4946-A826-75D7A7C5E713}"/>
    <cellStyle name="Note 4" xfId="70" xr:uid="{4FD9798C-E346-401D-9D67-5AE1A96D32D5}"/>
    <cellStyle name="Output" xfId="13" builtinId="21" customBuiltin="1"/>
    <cellStyle name="Percent" xfId="1" builtinId="5"/>
    <cellStyle name="Percent 2" xfId="3" xr:uid="{ED802660-7D64-F645-9541-1D99D71A3C34}"/>
    <cellStyle name="Percent 3" xfId="45" xr:uid="{5A4132D6-8098-49AF-8D24-4408B9BD4F74}"/>
    <cellStyle name="Percent 4" xfId="48" xr:uid="{254CA7C8-70B6-4100-A6FE-0669940F5030}"/>
    <cellStyle name="Percent 5" xfId="69" xr:uid="{F13C9952-9D7A-4C57-824D-E85F19943DCB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2E16-788A-FF4A-AC29-4829C65184B8}">
  <dimension ref="A1:AZ168"/>
  <sheetViews>
    <sheetView tabSelected="1" topLeftCell="A133" zoomScale="83" workbookViewId="0">
      <selection activeCell="D166" sqref="D166"/>
    </sheetView>
  </sheetViews>
  <sheetFormatPr baseColWidth="10" defaultColWidth="10.6640625" defaultRowHeight="16" x14ac:dyDescent="0.2"/>
  <cols>
    <col min="4" max="4" width="16" style="25" bestFit="1" customWidth="1"/>
    <col min="7" max="7" width="8.83203125" customWidth="1"/>
    <col min="9" max="11" width="8.83203125" customWidth="1"/>
    <col min="13" max="14" width="10.6640625" style="24"/>
    <col min="16" max="17" width="8.83203125" customWidth="1"/>
    <col min="18" max="18" width="10.6640625" style="24"/>
    <col min="20" max="22" width="8.83203125" customWidth="1"/>
    <col min="24" max="29" width="10.6640625" style="25"/>
    <col min="32" max="32" width="10.6640625" style="25"/>
    <col min="33" max="33" width="10.6640625" style="24"/>
    <col min="34" max="48" width="8.83203125" customWidth="1"/>
  </cols>
  <sheetData>
    <row r="1" spans="1:52" s="4" customFormat="1" ht="85" x14ac:dyDescent="0.2">
      <c r="A1" s="4" t="s">
        <v>54</v>
      </c>
      <c r="B1" s="4" t="s">
        <v>53</v>
      </c>
      <c r="D1" s="40" t="s">
        <v>55</v>
      </c>
      <c r="G1" t="s">
        <v>52</v>
      </c>
      <c r="H1" s="40"/>
      <c r="I1" s="40" t="s">
        <v>51</v>
      </c>
      <c r="J1" s="40" t="s">
        <v>50</v>
      </c>
      <c r="K1" s="40" t="s">
        <v>49</v>
      </c>
      <c r="L1" s="40"/>
      <c r="M1" s="43" t="s">
        <v>48</v>
      </c>
      <c r="N1" s="43" t="s">
        <v>47</v>
      </c>
      <c r="O1" s="40"/>
      <c r="P1" s="40" t="s">
        <v>46</v>
      </c>
      <c r="Q1" s="40" t="s">
        <v>45</v>
      </c>
      <c r="R1" s="43" t="s">
        <v>44</v>
      </c>
      <c r="S1" s="40"/>
      <c r="T1" s="40" t="s">
        <v>43</v>
      </c>
      <c r="U1" s="40" t="s">
        <v>42</v>
      </c>
      <c r="V1" s="40" t="s">
        <v>41</v>
      </c>
      <c r="W1" s="40"/>
      <c r="X1" s="40" t="s">
        <v>40</v>
      </c>
      <c r="Y1" s="40" t="s">
        <v>39</v>
      </c>
      <c r="Z1" s="40" t="s">
        <v>38</v>
      </c>
      <c r="AA1" s="40" t="s">
        <v>37</v>
      </c>
      <c r="AB1" s="40" t="s">
        <v>36</v>
      </c>
      <c r="AC1" s="40"/>
      <c r="AD1" t="s">
        <v>56</v>
      </c>
      <c r="AE1" s="40"/>
      <c r="AF1" s="43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x14ac:dyDescent="0.2">
      <c r="A2" s="25">
        <v>1982</v>
      </c>
      <c r="B2" s="25">
        <v>1</v>
      </c>
      <c r="C2" s="25" t="str">
        <f t="shared" ref="C2:C33" si="0">A2&amp;"Q"&amp;B2</f>
        <v>1982Q1</v>
      </c>
      <c r="D2" s="25">
        <v>929.82378435517967</v>
      </c>
      <c r="E2" s="50"/>
      <c r="G2" s="25">
        <v>709.1273193359375</v>
      </c>
      <c r="H2" s="25"/>
      <c r="I2" s="25">
        <v>564.05328369140625</v>
      </c>
      <c r="J2" s="25">
        <v>596.20025634765625</v>
      </c>
      <c r="K2" s="25">
        <v>748.5838623046875</v>
      </c>
      <c r="L2" s="25"/>
      <c r="M2" s="24">
        <f t="shared" ref="M2:M33" si="1">I2/K2</f>
        <v>0.75349377951434671</v>
      </c>
      <c r="N2" s="24">
        <f t="shared" ref="N2:N33" si="2">J2/K2</f>
        <v>0.79643749534236108</v>
      </c>
      <c r="O2" s="25"/>
      <c r="P2" s="25">
        <v>912.7589111328125</v>
      </c>
      <c r="Q2" s="25">
        <v>557.31707763671875</v>
      </c>
      <c r="R2" s="24">
        <f t="shared" ref="R2:R33" si="3">Q2/P2</f>
        <v>0.61058519488463847</v>
      </c>
      <c r="T2" s="25">
        <v>337.17962646484375</v>
      </c>
      <c r="U2" s="25">
        <v>1168.5687255859375</v>
      </c>
      <c r="V2" s="25">
        <v>1624.731689453125</v>
      </c>
      <c r="W2" s="25"/>
      <c r="AC2"/>
      <c r="AD2" s="25">
        <v>791.7073974609375</v>
      </c>
      <c r="AE2" s="25"/>
      <c r="AF2" s="24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2" x14ac:dyDescent="0.2">
      <c r="A3" s="25">
        <v>1982</v>
      </c>
      <c r="B3" s="25">
        <v>2</v>
      </c>
      <c r="C3" s="25" t="str">
        <f t="shared" si="0"/>
        <v>1982Q2</v>
      </c>
      <c r="D3" s="25">
        <v>935.22445988190339</v>
      </c>
      <c r="E3" s="50"/>
      <c r="G3" s="25">
        <v>709.949951171875</v>
      </c>
      <c r="H3" s="25"/>
      <c r="I3" s="25">
        <v>573.5947265625</v>
      </c>
      <c r="J3" s="25">
        <v>598.95660400390625</v>
      </c>
      <c r="K3" s="25">
        <v>745.73760986328125</v>
      </c>
      <c r="L3" s="25"/>
      <c r="M3" s="24">
        <f t="shared" si="1"/>
        <v>0.7691642730311794</v>
      </c>
      <c r="N3" s="24">
        <f t="shared" si="2"/>
        <v>0.80317338978479991</v>
      </c>
      <c r="O3" s="25"/>
      <c r="P3" s="25">
        <v>915.90472412109375</v>
      </c>
      <c r="Q3" s="25">
        <v>559.36376953125</v>
      </c>
      <c r="R3" s="24">
        <f t="shared" si="3"/>
        <v>0.61072266011949872</v>
      </c>
      <c r="T3" s="25">
        <v>342.1201171875</v>
      </c>
      <c r="U3" s="25">
        <v>1169.5899658203125</v>
      </c>
      <c r="V3" s="25">
        <v>1621.2513427734375</v>
      </c>
      <c r="W3" s="25"/>
      <c r="AC3"/>
      <c r="AD3" s="25">
        <v>788.742919921875</v>
      </c>
      <c r="AE3" s="25"/>
      <c r="AF3" s="51"/>
      <c r="AG3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52" x14ac:dyDescent="0.2">
      <c r="A4" s="25">
        <v>1982</v>
      </c>
      <c r="B4" s="25">
        <v>3</v>
      </c>
      <c r="C4" s="25" t="str">
        <f t="shared" si="0"/>
        <v>1982Q3</v>
      </c>
      <c r="D4" s="25">
        <v>925.36758620689648</v>
      </c>
      <c r="E4" s="50"/>
      <c r="G4" s="25">
        <v>686.75994873046875</v>
      </c>
      <c r="H4" s="25"/>
      <c r="I4" s="25">
        <v>541.49310302734375</v>
      </c>
      <c r="J4" s="25">
        <v>576.75860595703125</v>
      </c>
      <c r="K4" s="25">
        <v>725.9169921875</v>
      </c>
      <c r="L4" s="25"/>
      <c r="M4" s="24">
        <f t="shared" si="1"/>
        <v>0.74594355670831214</v>
      </c>
      <c r="N4" s="24">
        <f t="shared" si="2"/>
        <v>0.79452418412056947</v>
      </c>
      <c r="O4" s="25"/>
      <c r="P4" s="25">
        <v>888.6708984375</v>
      </c>
      <c r="Q4" s="25">
        <v>542.76080322265625</v>
      </c>
      <c r="R4" s="24">
        <f t="shared" si="3"/>
        <v>0.61075568489635701</v>
      </c>
      <c r="T4" s="25">
        <v>338.46817016601562</v>
      </c>
      <c r="U4" s="25">
        <v>1155.725341796875</v>
      </c>
      <c r="V4" s="25">
        <v>1596.5009765625</v>
      </c>
      <c r="W4" s="25"/>
      <c r="AC4"/>
      <c r="AD4" s="25">
        <v>772.3875732421875</v>
      </c>
      <c r="AE4" s="25"/>
      <c r="AF4" s="51"/>
      <c r="AG4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 x14ac:dyDescent="0.2">
      <c r="A5" s="25">
        <v>1982</v>
      </c>
      <c r="B5" s="25">
        <v>4</v>
      </c>
      <c r="C5" s="25" t="str">
        <f t="shared" si="0"/>
        <v>1982Q4</v>
      </c>
      <c r="D5" s="25">
        <v>931.66688904016326</v>
      </c>
      <c r="E5" s="50"/>
      <c r="G5" s="25">
        <v>684.4212646484375</v>
      </c>
      <c r="H5" s="25"/>
      <c r="I5" s="25">
        <v>535.2486572265625</v>
      </c>
      <c r="J5" s="25">
        <v>575.96722412109375</v>
      </c>
      <c r="K5" s="25">
        <v>726.56207275390625</v>
      </c>
      <c r="L5" s="25"/>
      <c r="M5" s="24">
        <f t="shared" si="1"/>
        <v>0.73668675712426912</v>
      </c>
      <c r="N5" s="24">
        <f t="shared" si="2"/>
        <v>0.79272954881609892</v>
      </c>
      <c r="O5" s="25"/>
      <c r="P5" s="25">
        <v>887.6478271484375</v>
      </c>
      <c r="Q5" s="25">
        <v>542.94537353515625</v>
      </c>
      <c r="R5" s="24">
        <f t="shared" si="3"/>
        <v>0.61166755207339885</v>
      </c>
      <c r="T5" s="25">
        <v>301.11883544921875</v>
      </c>
      <c r="U5" s="25">
        <v>1158.9908447265625</v>
      </c>
      <c r="V5" s="25">
        <v>1623.03515625</v>
      </c>
      <c r="W5" s="25"/>
      <c r="AC5"/>
      <c r="AD5" s="25">
        <v>780.6719970703125</v>
      </c>
      <c r="AE5" s="25"/>
      <c r="AF5" s="51"/>
      <c r="AG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2" x14ac:dyDescent="0.2">
      <c r="A6" s="25">
        <v>1983</v>
      </c>
      <c r="B6" s="25">
        <v>1</v>
      </c>
      <c r="C6" s="25" t="str">
        <f t="shared" si="0"/>
        <v>1983Q1</v>
      </c>
      <c r="D6" s="25">
        <v>940.16087755102035</v>
      </c>
      <c r="E6" s="50"/>
      <c r="G6" s="25">
        <v>710.477294921875</v>
      </c>
      <c r="H6" s="25"/>
      <c r="I6" s="25">
        <v>556.1875</v>
      </c>
      <c r="J6" s="25">
        <v>574.5819091796875</v>
      </c>
      <c r="K6" s="25">
        <v>751.14337158203125</v>
      </c>
      <c r="L6" s="25"/>
      <c r="M6" s="24">
        <f t="shared" si="1"/>
        <v>0.74045451380151006</v>
      </c>
      <c r="N6" s="24">
        <f t="shared" si="2"/>
        <v>0.76494306003063528</v>
      </c>
      <c r="O6" s="25"/>
      <c r="P6" s="25">
        <v>912.04278564453125</v>
      </c>
      <c r="Q6" s="25">
        <v>564.2396240234375</v>
      </c>
      <c r="R6" s="24">
        <f t="shared" si="3"/>
        <v>0.61865477464930019</v>
      </c>
      <c r="T6" s="25">
        <v>328.34170532226562</v>
      </c>
      <c r="U6" s="25">
        <v>1178.62353515625</v>
      </c>
      <c r="V6" s="25">
        <v>1645.913818359375</v>
      </c>
      <c r="W6" s="25"/>
      <c r="AC6"/>
      <c r="AD6" s="25">
        <v>808.71026611328125</v>
      </c>
      <c r="AE6" s="25"/>
      <c r="AF6" s="51"/>
      <c r="AG6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</row>
    <row r="7" spans="1:52" x14ac:dyDescent="0.2">
      <c r="A7" s="25">
        <v>1983</v>
      </c>
      <c r="B7" s="25">
        <v>2</v>
      </c>
      <c r="C7" s="25" t="str">
        <f t="shared" si="0"/>
        <v>1983Q2</v>
      </c>
      <c r="D7" s="25">
        <v>935.42818426361782</v>
      </c>
      <c r="E7" s="50"/>
      <c r="G7" s="25">
        <v>716.53668212890625</v>
      </c>
      <c r="H7" s="25"/>
      <c r="I7" s="25">
        <v>545.04766845703125</v>
      </c>
      <c r="J7" s="25">
        <v>595.7408447265625</v>
      </c>
      <c r="K7" s="25">
        <v>757.64788818359375</v>
      </c>
      <c r="L7" s="25"/>
      <c r="M7" s="24">
        <f t="shared" si="1"/>
        <v>0.71939442709164514</v>
      </c>
      <c r="N7" s="24">
        <f t="shared" si="2"/>
        <v>0.78630304923677441</v>
      </c>
      <c r="O7" s="25"/>
      <c r="P7" s="25">
        <v>917.28082275390625</v>
      </c>
      <c r="Q7" s="25">
        <v>567.0777587890625</v>
      </c>
      <c r="R7" s="24">
        <f t="shared" si="3"/>
        <v>0.61821608467356093</v>
      </c>
      <c r="T7" s="25">
        <v>362.48611450195312</v>
      </c>
      <c r="U7" s="25">
        <v>1182.311279296875</v>
      </c>
      <c r="V7" s="25">
        <v>1682.3516845703125</v>
      </c>
      <c r="W7" s="25"/>
      <c r="AC7"/>
      <c r="AD7" s="25">
        <v>806.27752685546875</v>
      </c>
      <c r="AE7" s="25"/>
      <c r="AF7" s="51"/>
      <c r="AG7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</row>
    <row r="8" spans="1:52" x14ac:dyDescent="0.2">
      <c r="A8" s="25">
        <v>1983</v>
      </c>
      <c r="B8" s="25">
        <v>3</v>
      </c>
      <c r="C8" s="25" t="str">
        <f t="shared" si="0"/>
        <v>1983Q3</v>
      </c>
      <c r="D8" s="25">
        <v>941.28855144855152</v>
      </c>
      <c r="E8" s="50"/>
      <c r="G8" s="25">
        <v>724.2271728515625</v>
      </c>
      <c r="H8" s="25"/>
      <c r="I8" s="25">
        <v>545.8157958984375</v>
      </c>
      <c r="J8" s="25">
        <v>589.02191162109375</v>
      </c>
      <c r="K8" s="25">
        <v>770.2117919921875</v>
      </c>
      <c r="L8" s="25"/>
      <c r="M8" s="24">
        <f t="shared" si="1"/>
        <v>0.70865676372814335</v>
      </c>
      <c r="N8" s="24">
        <f t="shared" si="2"/>
        <v>0.76475317275727761</v>
      </c>
      <c r="O8" s="25"/>
      <c r="P8" s="25">
        <v>931.98162841796875</v>
      </c>
      <c r="Q8" s="25">
        <v>562.8447265625</v>
      </c>
      <c r="R8" s="24">
        <f t="shared" si="3"/>
        <v>0.60392255533826811</v>
      </c>
      <c r="T8" s="25">
        <v>384.04977416992188</v>
      </c>
      <c r="U8" s="25">
        <v>1187.1439208984375</v>
      </c>
      <c r="V8" s="25">
        <v>1683.6033935546875</v>
      </c>
      <c r="W8" s="25"/>
      <c r="AC8"/>
      <c r="AD8" s="25">
        <v>803.58819580078125</v>
      </c>
      <c r="AE8" s="25"/>
      <c r="AF8" s="51"/>
      <c r="AG8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">
      <c r="A9" s="25">
        <v>1983</v>
      </c>
      <c r="B9" s="25">
        <v>4</v>
      </c>
      <c r="C9" s="25" t="str">
        <f t="shared" si="0"/>
        <v>1983Q4</v>
      </c>
      <c r="D9" s="25">
        <v>931.97808110781409</v>
      </c>
      <c r="E9" s="50"/>
      <c r="G9" s="25">
        <v>736.45770263671875</v>
      </c>
      <c r="H9" s="25"/>
      <c r="I9" s="25">
        <v>571.64739990234375</v>
      </c>
      <c r="J9" s="25">
        <v>589.0928955078125</v>
      </c>
      <c r="K9" s="25">
        <v>777.90740966796875</v>
      </c>
      <c r="L9" s="25"/>
      <c r="M9" s="24">
        <f t="shared" si="1"/>
        <v>0.73485275085159274</v>
      </c>
      <c r="N9" s="24">
        <f t="shared" si="2"/>
        <v>0.75727893601020302</v>
      </c>
      <c r="O9" s="25"/>
      <c r="P9" s="25">
        <v>937.710693359375</v>
      </c>
      <c r="Q9" s="25">
        <v>570.2764892578125</v>
      </c>
      <c r="R9" s="24">
        <f t="shared" si="3"/>
        <v>0.60815824464449786</v>
      </c>
      <c r="T9" s="25">
        <v>384.48007202148438</v>
      </c>
      <c r="U9" s="25">
        <v>1196.117919921875</v>
      </c>
      <c r="V9" s="25">
        <v>1718.1514892578125</v>
      </c>
      <c r="W9" s="25"/>
      <c r="AC9"/>
      <c r="AD9" s="25">
        <v>807.82220458984375</v>
      </c>
      <c r="AE9" s="25"/>
      <c r="AF9" s="51"/>
      <c r="AG9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2" x14ac:dyDescent="0.2">
      <c r="A10" s="25">
        <v>1984</v>
      </c>
      <c r="B10" s="25">
        <v>1</v>
      </c>
      <c r="C10" s="25" t="str">
        <f t="shared" si="0"/>
        <v>1984Q1</v>
      </c>
      <c r="D10" s="25">
        <v>933.49012353706109</v>
      </c>
      <c r="E10" s="50"/>
      <c r="G10" s="25">
        <v>738.44866943359375</v>
      </c>
      <c r="H10" s="25"/>
      <c r="I10" s="25">
        <v>585.72772216796875</v>
      </c>
      <c r="J10" s="25">
        <v>597.96002197265625</v>
      </c>
      <c r="K10" s="25">
        <v>778.63690185546875</v>
      </c>
      <c r="L10" s="25"/>
      <c r="M10" s="24">
        <f t="shared" si="1"/>
        <v>0.75224757620939475</v>
      </c>
      <c r="N10" s="24">
        <f t="shared" si="2"/>
        <v>0.76795746585826485</v>
      </c>
      <c r="O10" s="25"/>
      <c r="P10" s="25">
        <v>939.71978759765625</v>
      </c>
      <c r="Q10" s="25">
        <v>575.9510498046875</v>
      </c>
      <c r="R10" s="24">
        <f t="shared" si="3"/>
        <v>0.61289658620159082</v>
      </c>
      <c r="T10" s="25">
        <v>382.82220458984375</v>
      </c>
      <c r="U10" s="25">
        <v>1195.9742431640625</v>
      </c>
      <c r="V10" s="25">
        <v>1711.3885498046875</v>
      </c>
      <c r="W10" s="25"/>
      <c r="AC10"/>
      <c r="AD10" s="25">
        <v>811.2567138671875</v>
      </c>
      <c r="AE10" s="25"/>
      <c r="AF10" s="51"/>
      <c r="AG10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">
      <c r="A11" s="25">
        <v>1984</v>
      </c>
      <c r="B11" s="25">
        <v>2</v>
      </c>
      <c r="C11" s="25" t="str">
        <f t="shared" si="0"/>
        <v>1984Q2</v>
      </c>
      <c r="D11" s="25">
        <v>930.53335265700468</v>
      </c>
      <c r="E11" s="50"/>
      <c r="G11" s="25">
        <v>749.62158203125</v>
      </c>
      <c r="H11" s="25"/>
      <c r="I11" s="25">
        <v>567.73065185546875</v>
      </c>
      <c r="J11" s="25">
        <v>614.9393310546875</v>
      </c>
      <c r="K11" s="25">
        <v>792.2008056640625</v>
      </c>
      <c r="L11" s="25"/>
      <c r="M11" s="24">
        <f t="shared" si="1"/>
        <v>0.71664992991211163</v>
      </c>
      <c r="N11" s="24">
        <f t="shared" si="2"/>
        <v>0.77624173903637284</v>
      </c>
      <c r="O11" s="25"/>
      <c r="P11" s="25">
        <v>944.61700439453125</v>
      </c>
      <c r="Q11" s="25">
        <v>579.79998779296875</v>
      </c>
      <c r="R11" s="24">
        <f t="shared" si="3"/>
        <v>0.61379372284813105</v>
      </c>
      <c r="T11" s="25">
        <v>399.1256103515625</v>
      </c>
      <c r="U11" s="25">
        <v>1198.92236328125</v>
      </c>
      <c r="V11" s="25">
        <v>1721.8099365234375</v>
      </c>
      <c r="W11" s="25"/>
      <c r="AC11"/>
      <c r="AD11" s="25">
        <v>812.3173828125</v>
      </c>
      <c r="AE11" s="25"/>
      <c r="AF11" s="51"/>
      <c r="AG11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</row>
    <row r="12" spans="1:52" x14ac:dyDescent="0.2">
      <c r="A12" s="25">
        <v>1984</v>
      </c>
      <c r="B12" s="25">
        <v>3</v>
      </c>
      <c r="C12" s="25" t="str">
        <f t="shared" si="0"/>
        <v>1984Q3</v>
      </c>
      <c r="D12" s="25">
        <v>933.93580459770101</v>
      </c>
      <c r="E12" s="50"/>
      <c r="G12" s="25">
        <v>748.05419921875</v>
      </c>
      <c r="H12" s="25"/>
      <c r="I12" s="25">
        <v>567.4658203125</v>
      </c>
      <c r="J12" s="25">
        <v>588.94482421875</v>
      </c>
      <c r="K12" s="25">
        <v>794.92352294921875</v>
      </c>
      <c r="L12" s="25"/>
      <c r="M12" s="24">
        <f t="shared" si="1"/>
        <v>0.71386215645898154</v>
      </c>
      <c r="N12" s="24">
        <f t="shared" si="2"/>
        <v>0.74088237071375851</v>
      </c>
      <c r="O12" s="25"/>
      <c r="P12" s="25">
        <v>950.7545166015625</v>
      </c>
      <c r="Q12" s="25">
        <v>575.33544921875</v>
      </c>
      <c r="R12" s="24">
        <f t="shared" si="3"/>
        <v>0.6051356466601554</v>
      </c>
      <c r="T12" s="25">
        <v>408.18875122070312</v>
      </c>
      <c r="U12" s="25">
        <v>1198.8792724609375</v>
      </c>
      <c r="V12" s="25">
        <v>1718.626708984375</v>
      </c>
      <c r="W12" s="25"/>
      <c r="AC12"/>
      <c r="AD12" s="25">
        <v>809.5616455078125</v>
      </c>
      <c r="AE12" s="25"/>
      <c r="AF12" s="51"/>
      <c r="AG12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">
      <c r="A13" s="25">
        <v>1984</v>
      </c>
      <c r="B13" s="25">
        <v>4</v>
      </c>
      <c r="C13" s="25" t="str">
        <f t="shared" si="0"/>
        <v>1984Q4</v>
      </c>
      <c r="D13" s="25">
        <v>942.94341880341881</v>
      </c>
      <c r="E13" s="50"/>
      <c r="G13" s="25">
        <v>760.50152587890625</v>
      </c>
      <c r="H13" s="25"/>
      <c r="I13" s="25">
        <v>587.06854248046875</v>
      </c>
      <c r="J13" s="25">
        <v>606.69830322265625</v>
      </c>
      <c r="K13" s="25">
        <v>804.84881591796875</v>
      </c>
      <c r="L13" s="25"/>
      <c r="M13" s="24">
        <f t="shared" si="1"/>
        <v>0.72941468120430653</v>
      </c>
      <c r="N13" s="24">
        <f t="shared" si="2"/>
        <v>0.75380405763620051</v>
      </c>
      <c r="O13" s="25"/>
      <c r="P13" s="25">
        <v>975.31121826171875</v>
      </c>
      <c r="Q13" s="25">
        <v>582.4139404296875</v>
      </c>
      <c r="R13" s="24">
        <f t="shared" si="3"/>
        <v>0.59715701975387336</v>
      </c>
      <c r="T13" s="25">
        <v>405.49078369140625</v>
      </c>
      <c r="U13" s="25">
        <v>1215.6361083984375</v>
      </c>
      <c r="V13" s="25">
        <v>1740.5821533203125</v>
      </c>
      <c r="W13" s="25"/>
      <c r="AC13"/>
      <c r="AD13" s="25">
        <v>819.02496337890625</v>
      </c>
      <c r="AE13" s="25"/>
      <c r="AF13" s="51"/>
      <c r="AG13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x14ac:dyDescent="0.2">
      <c r="A14" s="25">
        <v>1985</v>
      </c>
      <c r="B14" s="25">
        <v>1</v>
      </c>
      <c r="C14" s="25" t="str">
        <f t="shared" si="0"/>
        <v>1985Q1</v>
      </c>
      <c r="D14" s="25">
        <v>937.17173149309906</v>
      </c>
      <c r="E14" s="50"/>
      <c r="G14" s="25">
        <v>744.58642578125</v>
      </c>
      <c r="H14" s="25"/>
      <c r="I14" s="25">
        <v>587.15631103515625</v>
      </c>
      <c r="J14" s="25">
        <v>598.85302734375</v>
      </c>
      <c r="K14" s="25">
        <v>790.16845703125</v>
      </c>
      <c r="L14" s="25"/>
      <c r="M14" s="24">
        <f t="shared" si="1"/>
        <v>0.74307738534788803</v>
      </c>
      <c r="N14" s="24">
        <f t="shared" si="2"/>
        <v>0.75788019885494651</v>
      </c>
      <c r="O14" s="25"/>
      <c r="P14" s="25">
        <v>959.8548583984375</v>
      </c>
      <c r="Q14" s="25">
        <v>580.470703125</v>
      </c>
      <c r="R14" s="24">
        <f t="shared" si="3"/>
        <v>0.6047484138315895</v>
      </c>
      <c r="T14" s="25">
        <v>388.0362548828125</v>
      </c>
      <c r="U14" s="25">
        <v>1207.5389404296875</v>
      </c>
      <c r="V14" s="25">
        <v>1724.2877197265625</v>
      </c>
      <c r="W14" s="25"/>
      <c r="AC14"/>
      <c r="AD14" s="25">
        <v>810.52947998046875</v>
      </c>
      <c r="AE14" s="25"/>
      <c r="AF14" s="51"/>
      <c r="AG14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">
      <c r="A15" s="25">
        <v>1985</v>
      </c>
      <c r="B15" s="25">
        <v>2</v>
      </c>
      <c r="C15" s="25" t="str">
        <f t="shared" si="0"/>
        <v>1985Q2</v>
      </c>
      <c r="D15" s="25">
        <v>964.87141436120601</v>
      </c>
      <c r="E15" s="50"/>
      <c r="G15" s="25">
        <v>767.4432373046875</v>
      </c>
      <c r="H15" s="25"/>
      <c r="I15" s="25">
        <v>594.27008056640625</v>
      </c>
      <c r="J15" s="25">
        <v>609.2049560546875</v>
      </c>
      <c r="K15" s="25">
        <v>812.20660400390625</v>
      </c>
      <c r="L15" s="25"/>
      <c r="M15" s="24">
        <f t="shared" si="1"/>
        <v>0.73167353926556866</v>
      </c>
      <c r="N15" s="24">
        <f t="shared" si="2"/>
        <v>0.75006156444864069</v>
      </c>
      <c r="O15" s="25"/>
      <c r="P15" s="25">
        <v>978.5015869140625</v>
      </c>
      <c r="Q15" s="25">
        <v>592.69140625</v>
      </c>
      <c r="R15" s="24">
        <f t="shared" si="3"/>
        <v>0.60571328056727358</v>
      </c>
      <c r="T15" s="25">
        <v>405.59725952148438</v>
      </c>
      <c r="U15" s="25">
        <v>1243.0152587890625</v>
      </c>
      <c r="V15" s="25">
        <v>1739.5787353515625</v>
      </c>
      <c r="W15" s="25"/>
      <c r="AC15"/>
      <c r="AD15" s="25">
        <v>827.6932373046875</v>
      </c>
      <c r="AE15" s="25"/>
      <c r="AF15" s="51"/>
      <c r="AG1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1:52" x14ac:dyDescent="0.2">
      <c r="A16" s="25">
        <v>1985</v>
      </c>
      <c r="B16" s="25">
        <v>3</v>
      </c>
      <c r="C16" s="25" t="str">
        <f t="shared" si="0"/>
        <v>1985Q3</v>
      </c>
      <c r="D16" s="25">
        <v>953.38303985171444</v>
      </c>
      <c r="E16" s="50"/>
      <c r="G16" s="25">
        <v>760.03265380859375</v>
      </c>
      <c r="H16" s="25"/>
      <c r="I16" s="25">
        <v>567.2403564453125</v>
      </c>
      <c r="J16" s="25">
        <v>612.142333984375</v>
      </c>
      <c r="K16" s="25">
        <v>807.56689453125</v>
      </c>
      <c r="L16" s="25"/>
      <c r="M16" s="24">
        <f t="shared" si="1"/>
        <v>0.70240664926534124</v>
      </c>
      <c r="N16" s="24">
        <f t="shared" si="2"/>
        <v>0.75800820728255747</v>
      </c>
      <c r="O16" s="25"/>
      <c r="P16" s="25">
        <v>966.8895263671875</v>
      </c>
      <c r="Q16" s="25">
        <v>583.4583740234375</v>
      </c>
      <c r="R16" s="24">
        <f t="shared" si="3"/>
        <v>0.60343850886007266</v>
      </c>
      <c r="T16" s="25">
        <v>412.10919189453125</v>
      </c>
      <c r="U16" s="25">
        <v>1227.9725341796875</v>
      </c>
      <c r="V16" s="25">
        <v>1730.6947021484375</v>
      </c>
      <c r="W16" s="25"/>
      <c r="AC16"/>
      <c r="AD16" s="25">
        <v>818.7677001953125</v>
      </c>
      <c r="AE16" s="25"/>
      <c r="AF16" s="51"/>
      <c r="AG16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33" s="25" customFormat="1" x14ac:dyDescent="0.2">
      <c r="A17" s="25">
        <v>1985</v>
      </c>
      <c r="B17" s="25">
        <v>4</v>
      </c>
      <c r="C17" s="25" t="str">
        <f t="shared" si="0"/>
        <v>1985Q4</v>
      </c>
      <c r="D17" s="25">
        <v>951.96836697247704</v>
      </c>
      <c r="E17" s="50"/>
      <c r="F17"/>
      <c r="G17" s="25">
        <v>761.92681884765625</v>
      </c>
      <c r="I17" s="25">
        <v>589.1221923828125</v>
      </c>
      <c r="J17" s="25">
        <v>605.16485595703125</v>
      </c>
      <c r="K17" s="25">
        <v>806.1756591796875</v>
      </c>
      <c r="M17" s="24">
        <f t="shared" si="1"/>
        <v>0.73076157246209261</v>
      </c>
      <c r="N17" s="24">
        <f t="shared" si="2"/>
        <v>0.75066128462971471</v>
      </c>
      <c r="P17" s="25">
        <v>982.484375</v>
      </c>
      <c r="Q17" s="25">
        <v>582.08685302734375</v>
      </c>
      <c r="R17" s="24">
        <f t="shared" si="3"/>
        <v>0.59246423438270324</v>
      </c>
      <c r="S17"/>
      <c r="T17" s="25">
        <v>402.8011474609375</v>
      </c>
      <c r="U17" s="25">
        <v>1237.234619140625</v>
      </c>
      <c r="V17" s="25">
        <v>1740.021484375</v>
      </c>
      <c r="AC17"/>
      <c r="AD17" s="25">
        <v>816.90130615234375</v>
      </c>
      <c r="AF17" s="51"/>
      <c r="AG17"/>
    </row>
    <row r="18" spans="1:33" s="25" customFormat="1" x14ac:dyDescent="0.2">
      <c r="A18" s="25">
        <v>1986</v>
      </c>
      <c r="B18" s="25">
        <v>1</v>
      </c>
      <c r="C18" s="25" t="str">
        <f t="shared" si="0"/>
        <v>1986Q1</v>
      </c>
      <c r="D18" s="25">
        <v>957.93046547003348</v>
      </c>
      <c r="E18" s="50"/>
      <c r="F18"/>
      <c r="G18" s="25">
        <v>758.35009765625</v>
      </c>
      <c r="I18" s="25">
        <v>592.63189697265625</v>
      </c>
      <c r="J18" s="25">
        <v>580.89630126953125</v>
      </c>
      <c r="K18" s="25">
        <v>804.1041259765625</v>
      </c>
      <c r="M18" s="24">
        <f t="shared" si="1"/>
        <v>0.7370088995040549</v>
      </c>
      <c r="N18" s="24">
        <f t="shared" si="2"/>
        <v>0.72241427758382482</v>
      </c>
      <c r="P18" s="25">
        <v>966.12164306640625</v>
      </c>
      <c r="Q18" s="25">
        <v>593.40850830078125</v>
      </c>
      <c r="R18" s="24">
        <f t="shared" si="3"/>
        <v>0.61421717705996304</v>
      </c>
      <c r="S18"/>
      <c r="T18" s="25">
        <v>392.4805908203125</v>
      </c>
      <c r="U18" s="25">
        <v>1244.9818115234375</v>
      </c>
      <c r="V18" s="25">
        <v>1769.80029296875</v>
      </c>
      <c r="AC18"/>
      <c r="AD18" s="25">
        <v>818.81396484375</v>
      </c>
      <c r="AF18" s="51"/>
      <c r="AG18"/>
    </row>
    <row r="19" spans="1:33" s="25" customFormat="1" x14ac:dyDescent="0.2">
      <c r="A19" s="25">
        <v>1986</v>
      </c>
      <c r="B19" s="25">
        <v>2</v>
      </c>
      <c r="C19" s="25" t="str">
        <f t="shared" si="0"/>
        <v>1986Q2</v>
      </c>
      <c r="D19" s="25">
        <v>979.02438398043398</v>
      </c>
      <c r="E19" s="50"/>
      <c r="F19"/>
      <c r="G19" s="25">
        <v>775.893798828125</v>
      </c>
      <c r="I19" s="25">
        <v>608.07708740234375</v>
      </c>
      <c r="J19" s="25">
        <v>609.67327880859375</v>
      </c>
      <c r="K19" s="25">
        <v>818.33758544921875</v>
      </c>
      <c r="M19" s="24">
        <f t="shared" si="1"/>
        <v>0.74306386290267423</v>
      </c>
      <c r="N19" s="24">
        <f t="shared" si="2"/>
        <v>0.74501439216423049</v>
      </c>
      <c r="P19" s="25">
        <v>989.21728515625</v>
      </c>
      <c r="Q19" s="25">
        <v>601.9071044921875</v>
      </c>
      <c r="R19" s="24">
        <f t="shared" si="3"/>
        <v>0.60846804187930703</v>
      </c>
      <c r="S19"/>
      <c r="T19" s="25">
        <v>407.46920776367188</v>
      </c>
      <c r="U19" s="25">
        <v>1263.14453125</v>
      </c>
      <c r="V19" s="25">
        <v>1801.2265625</v>
      </c>
      <c r="AC19"/>
      <c r="AD19" s="25">
        <v>832.6854248046875</v>
      </c>
      <c r="AF19" s="51"/>
      <c r="AG19"/>
    </row>
    <row r="20" spans="1:33" s="25" customFormat="1" x14ac:dyDescent="0.2">
      <c r="A20" s="25">
        <v>1986</v>
      </c>
      <c r="B20" s="25">
        <v>3</v>
      </c>
      <c r="C20" s="25" t="str">
        <f t="shared" si="0"/>
        <v>1986Q3</v>
      </c>
      <c r="D20" s="25">
        <v>975.79276207839553</v>
      </c>
      <c r="E20" s="50"/>
      <c r="F20"/>
      <c r="G20" s="25">
        <v>774.031005859375</v>
      </c>
      <c r="I20" s="25">
        <v>591.837890625</v>
      </c>
      <c r="J20" s="25">
        <v>607.54754638671875</v>
      </c>
      <c r="K20" s="25">
        <v>822.90045166015625</v>
      </c>
      <c r="M20" s="24">
        <f t="shared" si="1"/>
        <v>0.71920958292221093</v>
      </c>
      <c r="N20" s="24">
        <f t="shared" si="2"/>
        <v>0.73830017368568102</v>
      </c>
      <c r="P20" s="25">
        <v>988.622802734375</v>
      </c>
      <c r="Q20" s="25">
        <v>603.59588623046875</v>
      </c>
      <c r="R20" s="24">
        <f t="shared" si="3"/>
        <v>0.61054214464911949</v>
      </c>
      <c r="S20"/>
      <c r="T20" s="25">
        <v>419.00881958007812</v>
      </c>
      <c r="U20" s="25">
        <v>1261.6231689453125</v>
      </c>
      <c r="V20" s="25">
        <v>1795.398681640625</v>
      </c>
      <c r="AC20"/>
      <c r="AD20" s="25">
        <v>830.9605712890625</v>
      </c>
      <c r="AF20" s="51"/>
      <c r="AG20"/>
    </row>
    <row r="21" spans="1:33" s="25" customFormat="1" x14ac:dyDescent="0.2">
      <c r="A21" s="25">
        <v>1986</v>
      </c>
      <c r="B21" s="25">
        <v>4</v>
      </c>
      <c r="C21" s="25" t="str">
        <f t="shared" si="0"/>
        <v>1986Q4</v>
      </c>
      <c r="D21" s="25">
        <v>985.21584188292093</v>
      </c>
      <c r="E21" s="50"/>
      <c r="F21"/>
      <c r="G21" s="25">
        <v>782.16265869140625</v>
      </c>
      <c r="I21" s="25">
        <v>591.96502685546875</v>
      </c>
      <c r="J21" s="25">
        <v>611.839111328125</v>
      </c>
      <c r="K21" s="25">
        <v>828.82330322265625</v>
      </c>
      <c r="M21" s="24">
        <f t="shared" si="1"/>
        <v>0.71422343526511878</v>
      </c>
      <c r="N21" s="24">
        <f t="shared" si="2"/>
        <v>0.73820211008685854</v>
      </c>
      <c r="P21" s="25">
        <v>1011.35205078125</v>
      </c>
      <c r="Q21" s="25">
        <v>606.61871337890625</v>
      </c>
      <c r="R21" s="24">
        <f t="shared" si="3"/>
        <v>0.59980964384291802</v>
      </c>
      <c r="S21"/>
      <c r="T21" s="25">
        <v>410.74441528320312</v>
      </c>
      <c r="U21" s="25">
        <v>1287.8857421875</v>
      </c>
      <c r="V21" s="25">
        <v>1832.00537109375</v>
      </c>
      <c r="AC21"/>
      <c r="AD21" s="25">
        <v>835.64190673828125</v>
      </c>
      <c r="AF21" s="51"/>
      <c r="AG21"/>
    </row>
    <row r="22" spans="1:33" s="25" customFormat="1" x14ac:dyDescent="0.2">
      <c r="A22" s="25">
        <v>1987</v>
      </c>
      <c r="B22" s="25">
        <v>1</v>
      </c>
      <c r="C22" s="25" t="str">
        <f t="shared" si="0"/>
        <v>1987Q1</v>
      </c>
      <c r="D22" s="25">
        <v>976.13313059033987</v>
      </c>
      <c r="E22" s="50"/>
      <c r="F22"/>
      <c r="G22" s="25">
        <v>773.76751708984375</v>
      </c>
      <c r="I22" s="25">
        <v>604.88421630859375</v>
      </c>
      <c r="J22" s="25">
        <v>597.7808837890625</v>
      </c>
      <c r="K22" s="25">
        <v>821.9833984375</v>
      </c>
      <c r="M22" s="24">
        <f t="shared" si="1"/>
        <v>0.73588373859911538</v>
      </c>
      <c r="N22" s="24">
        <f t="shared" si="2"/>
        <v>0.72724204032025241</v>
      </c>
      <c r="P22" s="25">
        <v>988.32196044921875</v>
      </c>
      <c r="Q22" s="25">
        <v>606.513427734375</v>
      </c>
      <c r="R22" s="24">
        <f t="shared" si="3"/>
        <v>0.61368000712915294</v>
      </c>
      <c r="S22"/>
      <c r="T22" s="25">
        <v>402.80780029296875</v>
      </c>
      <c r="U22" s="25">
        <v>1278.614990234375</v>
      </c>
      <c r="V22" s="25">
        <v>1841.146240234375</v>
      </c>
      <c r="AC22"/>
      <c r="AD22" s="25">
        <v>831.8260498046875</v>
      </c>
      <c r="AF22" s="51"/>
      <c r="AG22"/>
    </row>
    <row r="23" spans="1:33" s="25" customFormat="1" x14ac:dyDescent="0.2">
      <c r="A23" s="25">
        <v>1987</v>
      </c>
      <c r="B23" s="25">
        <v>2</v>
      </c>
      <c r="C23" s="25" t="str">
        <f t="shared" si="0"/>
        <v>1987Q2</v>
      </c>
      <c r="D23" s="25">
        <v>978.3834374999999</v>
      </c>
      <c r="E23" s="50"/>
      <c r="F23"/>
      <c r="G23" s="25">
        <v>781.93768310546875</v>
      </c>
      <c r="I23" s="25">
        <v>608.66455078125</v>
      </c>
      <c r="J23" s="25">
        <v>630.0596923828125</v>
      </c>
      <c r="K23" s="25">
        <v>826.4866943359375</v>
      </c>
      <c r="M23" s="24">
        <f t="shared" si="1"/>
        <v>0.73644809402563649</v>
      </c>
      <c r="N23" s="24">
        <f t="shared" si="2"/>
        <v>0.7623349494925028</v>
      </c>
      <c r="P23" s="25">
        <v>989.5399169921875</v>
      </c>
      <c r="Q23" s="25">
        <v>615.5760498046875</v>
      </c>
      <c r="R23" s="24">
        <f t="shared" si="3"/>
        <v>0.62208309056980415</v>
      </c>
      <c r="S23"/>
      <c r="T23" s="25">
        <v>421.80215454101562</v>
      </c>
      <c r="U23" s="25">
        <v>1264.080810546875</v>
      </c>
      <c r="V23" s="25">
        <v>1824.67919921875</v>
      </c>
      <c r="AC23"/>
      <c r="AD23" s="25">
        <v>830.0211181640625</v>
      </c>
      <c r="AF23" s="51"/>
      <c r="AG23"/>
    </row>
    <row r="24" spans="1:33" s="25" customFormat="1" x14ac:dyDescent="0.2">
      <c r="A24" s="25">
        <v>1987</v>
      </c>
      <c r="B24" s="25">
        <v>3</v>
      </c>
      <c r="C24" s="25" t="str">
        <f t="shared" si="0"/>
        <v>1987Q3</v>
      </c>
      <c r="D24" s="25">
        <v>983.76544340723456</v>
      </c>
      <c r="E24" s="50"/>
      <c r="F24"/>
      <c r="G24" s="25">
        <v>780.85260009765625</v>
      </c>
      <c r="I24" s="25">
        <v>616.79376220703125</v>
      </c>
      <c r="J24" s="25">
        <v>599.4931640625</v>
      </c>
      <c r="K24" s="25">
        <v>828.7161865234375</v>
      </c>
      <c r="M24" s="24">
        <f t="shared" si="1"/>
        <v>0.74427623381480468</v>
      </c>
      <c r="N24" s="24">
        <f t="shared" si="2"/>
        <v>0.72339984884022213</v>
      </c>
      <c r="P24" s="25">
        <v>992.49127197265625</v>
      </c>
      <c r="Q24" s="25">
        <v>613.92462158203125</v>
      </c>
      <c r="R24" s="24">
        <f t="shared" si="3"/>
        <v>0.61856929014781825</v>
      </c>
      <c r="S24"/>
      <c r="T24" s="25">
        <v>428.92132568359375</v>
      </c>
      <c r="U24" s="25">
        <v>1266.73486328125</v>
      </c>
      <c r="V24" s="25">
        <v>1808.8431396484375</v>
      </c>
      <c r="AC24"/>
      <c r="AD24" s="25">
        <v>826.9830322265625</v>
      </c>
      <c r="AF24" s="51"/>
      <c r="AG24"/>
    </row>
    <row r="25" spans="1:33" s="25" customFormat="1" x14ac:dyDescent="0.2">
      <c r="A25" s="25">
        <v>1987</v>
      </c>
      <c r="B25" s="25">
        <v>4</v>
      </c>
      <c r="C25" s="25" t="str">
        <f t="shared" si="0"/>
        <v>1987Q4</v>
      </c>
      <c r="D25" s="25">
        <v>977.25235838150286</v>
      </c>
      <c r="E25" s="50"/>
      <c r="F25"/>
      <c r="G25" s="25">
        <v>785.62054443359375</v>
      </c>
      <c r="I25" s="25">
        <v>629.1370849609375</v>
      </c>
      <c r="J25" s="25">
        <v>621.9156494140625</v>
      </c>
      <c r="K25" s="25">
        <v>828.34307861328125</v>
      </c>
      <c r="M25" s="24">
        <f t="shared" si="1"/>
        <v>0.75951269613330752</v>
      </c>
      <c r="N25" s="24">
        <f t="shared" si="2"/>
        <v>0.75079476785778632</v>
      </c>
      <c r="P25" s="25">
        <v>1004.6767578125</v>
      </c>
      <c r="Q25" s="25">
        <v>622.1517333984375</v>
      </c>
      <c r="R25" s="24">
        <f t="shared" si="3"/>
        <v>0.61925562481713936</v>
      </c>
      <c r="S25"/>
      <c r="T25" s="25">
        <v>426.22091674804688</v>
      </c>
      <c r="U25" s="25">
        <v>1274.704833984375</v>
      </c>
      <c r="V25" s="25">
        <v>1838.2607421875</v>
      </c>
      <c r="AC25"/>
      <c r="AD25" s="25">
        <v>828.39508056640625</v>
      </c>
      <c r="AF25" s="51"/>
      <c r="AG25"/>
    </row>
    <row r="26" spans="1:33" s="25" customFormat="1" x14ac:dyDescent="0.2">
      <c r="A26" s="25">
        <v>1988</v>
      </c>
      <c r="B26" s="25">
        <v>1</v>
      </c>
      <c r="C26" s="25" t="str">
        <f t="shared" si="0"/>
        <v>1988Q1</v>
      </c>
      <c r="D26" s="25">
        <v>979.94667049039288</v>
      </c>
      <c r="E26" s="50"/>
      <c r="F26"/>
      <c r="G26" s="25">
        <v>781.9725341796875</v>
      </c>
      <c r="I26" s="25">
        <v>624.2540283203125</v>
      </c>
      <c r="J26" s="25">
        <v>634.8656005859375</v>
      </c>
      <c r="K26" s="25">
        <v>825.5889892578125</v>
      </c>
      <c r="M26" s="24">
        <f t="shared" si="1"/>
        <v>0.75613172709764942</v>
      </c>
      <c r="N26" s="24">
        <f t="shared" si="2"/>
        <v>0.76898506259957344</v>
      </c>
      <c r="P26" s="25">
        <v>997.02117919921875</v>
      </c>
      <c r="Q26" s="25">
        <v>618.193603515625</v>
      </c>
      <c r="R26" s="24">
        <f t="shared" si="3"/>
        <v>0.62004059333237227</v>
      </c>
      <c r="S26"/>
      <c r="T26" s="25">
        <v>414.73062133789062</v>
      </c>
      <c r="U26" s="25">
        <v>1265.350830078125</v>
      </c>
      <c r="V26" s="25">
        <v>1842.5264892578125</v>
      </c>
      <c r="AC26"/>
      <c r="AD26" s="25">
        <v>829.969970703125</v>
      </c>
      <c r="AF26" s="51"/>
      <c r="AG26"/>
    </row>
    <row r="27" spans="1:33" s="25" customFormat="1" x14ac:dyDescent="0.2">
      <c r="A27" s="25">
        <v>1988</v>
      </c>
      <c r="B27" s="25">
        <v>2</v>
      </c>
      <c r="C27" s="25" t="str">
        <f t="shared" si="0"/>
        <v>1988Q2</v>
      </c>
      <c r="D27" s="25">
        <v>968.83301389282678</v>
      </c>
      <c r="E27" s="50"/>
      <c r="F27"/>
      <c r="G27" s="25">
        <v>781.9349365234375</v>
      </c>
      <c r="I27" s="25">
        <v>623.86724853515625</v>
      </c>
      <c r="J27" s="25">
        <v>612.0499267578125</v>
      </c>
      <c r="K27" s="25">
        <v>829.1842041015625</v>
      </c>
      <c r="M27" s="24">
        <f t="shared" si="1"/>
        <v>0.752386798312359</v>
      </c>
      <c r="N27" s="24">
        <f t="shared" si="2"/>
        <v>0.73813505338175212</v>
      </c>
      <c r="P27" s="25">
        <v>984.34722900390625</v>
      </c>
      <c r="Q27" s="25">
        <v>625.43212890625</v>
      </c>
      <c r="R27" s="24">
        <f t="shared" si="3"/>
        <v>0.63537754816371617</v>
      </c>
      <c r="S27"/>
      <c r="T27" s="25">
        <v>434.477783203125</v>
      </c>
      <c r="U27" s="25">
        <v>1264.7314453125</v>
      </c>
      <c r="V27" s="25">
        <v>1825.7215576171875</v>
      </c>
      <c r="AC27"/>
      <c r="AD27" s="25">
        <v>823.55633544921875</v>
      </c>
      <c r="AF27" s="51"/>
      <c r="AG27"/>
    </row>
    <row r="28" spans="1:33" s="25" customFormat="1" x14ac:dyDescent="0.2">
      <c r="A28" s="25">
        <v>1988</v>
      </c>
      <c r="B28" s="25">
        <v>3</v>
      </c>
      <c r="C28" s="25" t="str">
        <f t="shared" si="0"/>
        <v>1988Q3</v>
      </c>
      <c r="D28" s="25">
        <v>969.69191596638643</v>
      </c>
      <c r="E28" s="50"/>
      <c r="F28"/>
      <c r="G28" s="25">
        <v>777.80645751953125</v>
      </c>
      <c r="I28" s="25">
        <v>627.71966552734375</v>
      </c>
      <c r="J28" s="25">
        <v>614.08544921875</v>
      </c>
      <c r="K28" s="25">
        <v>821.798583984375</v>
      </c>
      <c r="M28" s="24">
        <f t="shared" si="1"/>
        <v>0.7638363922263447</v>
      </c>
      <c r="N28" s="24">
        <f t="shared" si="2"/>
        <v>0.74724568913400036</v>
      </c>
      <c r="P28" s="25">
        <v>980.10638427734375</v>
      </c>
      <c r="Q28" s="25">
        <v>626.570556640625</v>
      </c>
      <c r="R28" s="24">
        <f t="shared" si="3"/>
        <v>0.63928831266884434</v>
      </c>
      <c r="S28"/>
      <c r="T28" s="25">
        <v>440.03732299804688</v>
      </c>
      <c r="U28" s="25">
        <v>1252.400634765625</v>
      </c>
      <c r="V28" s="25">
        <v>1812.7447509765625</v>
      </c>
      <c r="AC28"/>
      <c r="AD28" s="25">
        <v>819.47021484375</v>
      </c>
      <c r="AF28" s="51"/>
      <c r="AG28"/>
    </row>
    <row r="29" spans="1:33" s="25" customFormat="1" x14ac:dyDescent="0.2">
      <c r="A29" s="25">
        <v>1988</v>
      </c>
      <c r="B29" s="25">
        <v>4</v>
      </c>
      <c r="C29" s="25" t="str">
        <f t="shared" si="0"/>
        <v>1988Q4</v>
      </c>
      <c r="D29" s="25">
        <v>966.64887780548622</v>
      </c>
      <c r="E29" s="50"/>
      <c r="F29"/>
      <c r="G29" s="25">
        <v>777.9725341796875</v>
      </c>
      <c r="I29" s="25">
        <v>623.484130859375</v>
      </c>
      <c r="J29" s="25">
        <v>593.32550048828125</v>
      </c>
      <c r="K29" s="25">
        <v>834.1734619140625</v>
      </c>
      <c r="M29" s="24">
        <f t="shared" si="1"/>
        <v>0.74742743485120255</v>
      </c>
      <c r="N29" s="24">
        <f t="shared" si="2"/>
        <v>0.71127352712331471</v>
      </c>
      <c r="P29" s="25">
        <v>982.69268798828125</v>
      </c>
      <c r="Q29" s="25">
        <v>624.84130859375</v>
      </c>
      <c r="R29" s="24">
        <f t="shared" si="3"/>
        <v>0.635846095357536</v>
      </c>
      <c r="S29"/>
      <c r="T29" s="25">
        <v>432.97198486328125</v>
      </c>
      <c r="U29" s="25">
        <v>1255.0455322265625</v>
      </c>
      <c r="V29" s="25">
        <v>1857.800537109375</v>
      </c>
      <c r="AC29"/>
      <c r="AD29" s="25">
        <v>821.1368408203125</v>
      </c>
      <c r="AF29" s="51"/>
      <c r="AG29"/>
    </row>
    <row r="30" spans="1:33" s="25" customFormat="1" x14ac:dyDescent="0.2">
      <c r="A30" s="25">
        <v>1989</v>
      </c>
      <c r="B30" s="25">
        <v>1</v>
      </c>
      <c r="C30" s="25" t="str">
        <f t="shared" si="0"/>
        <v>1989Q1</v>
      </c>
      <c r="D30" s="25">
        <v>963.14286575342464</v>
      </c>
      <c r="E30" s="50"/>
      <c r="F30"/>
      <c r="G30" s="25">
        <v>772.676025390625</v>
      </c>
      <c r="I30" s="25">
        <v>621.352783203125</v>
      </c>
      <c r="J30" s="25">
        <v>622.44476318359375</v>
      </c>
      <c r="K30" s="25">
        <v>824.38232421875</v>
      </c>
      <c r="M30" s="24">
        <f t="shared" si="1"/>
        <v>0.75371919672339904</v>
      </c>
      <c r="N30" s="24">
        <f t="shared" si="2"/>
        <v>0.75504380054906162</v>
      </c>
      <c r="P30" s="25">
        <v>973.5596923828125</v>
      </c>
      <c r="Q30" s="25">
        <v>624.2115478515625</v>
      </c>
      <c r="R30" s="24">
        <f t="shared" si="3"/>
        <v>0.6411641245374371</v>
      </c>
      <c r="S30"/>
      <c r="T30" s="25">
        <v>428.80804443359375</v>
      </c>
      <c r="U30" s="25">
        <v>1249.6112060546875</v>
      </c>
      <c r="V30" s="25">
        <v>1819.6395263671875</v>
      </c>
      <c r="AC30"/>
      <c r="AD30" s="25">
        <v>822.197265625</v>
      </c>
      <c r="AF30" s="51"/>
      <c r="AG30"/>
    </row>
    <row r="31" spans="1:33" s="25" customFormat="1" x14ac:dyDescent="0.2">
      <c r="A31" s="25">
        <v>1989</v>
      </c>
      <c r="B31" s="25">
        <v>2</v>
      </c>
      <c r="C31" s="25" t="str">
        <f t="shared" si="0"/>
        <v>1989Q2</v>
      </c>
      <c r="D31" s="25">
        <v>959.88071178215137</v>
      </c>
      <c r="E31" s="50"/>
      <c r="F31"/>
      <c r="G31" s="25">
        <v>765.718994140625</v>
      </c>
      <c r="I31" s="25">
        <v>625.8065185546875</v>
      </c>
      <c r="J31" s="25">
        <v>595.0714111328125</v>
      </c>
      <c r="K31" s="25">
        <v>823.50946044921875</v>
      </c>
      <c r="M31" s="24">
        <f t="shared" si="1"/>
        <v>0.75992632581696673</v>
      </c>
      <c r="N31" s="24">
        <f t="shared" si="2"/>
        <v>0.7226042197599104</v>
      </c>
      <c r="P31" s="25">
        <v>969.1058349609375</v>
      </c>
      <c r="Q31" s="25">
        <v>624.88458251953125</v>
      </c>
      <c r="R31" s="24">
        <f t="shared" si="3"/>
        <v>0.64480530399934999</v>
      </c>
      <c r="S31"/>
      <c r="T31" s="25">
        <v>434.93594360351562</v>
      </c>
      <c r="U31" s="25">
        <v>1243.7271728515625</v>
      </c>
      <c r="V31" s="25">
        <v>1830.7923583984375</v>
      </c>
      <c r="AC31"/>
      <c r="AD31" s="25">
        <v>812.85076904296875</v>
      </c>
      <c r="AF31" s="51"/>
      <c r="AG31"/>
    </row>
    <row r="32" spans="1:33" s="25" customFormat="1" x14ac:dyDescent="0.2">
      <c r="A32" s="25">
        <v>1989</v>
      </c>
      <c r="B32" s="25">
        <v>3</v>
      </c>
      <c r="C32" s="25" t="str">
        <f t="shared" si="0"/>
        <v>1989Q3</v>
      </c>
      <c r="D32" s="25">
        <v>959.61295345104327</v>
      </c>
      <c r="E32" s="50"/>
      <c r="F32"/>
      <c r="G32" s="25">
        <v>770.8385009765625</v>
      </c>
      <c r="I32" s="25">
        <v>622.7047119140625</v>
      </c>
      <c r="J32" s="25">
        <v>603.74169921875</v>
      </c>
      <c r="K32" s="25">
        <v>833.0577392578125</v>
      </c>
      <c r="M32" s="24">
        <f t="shared" si="1"/>
        <v>0.74749285982126801</v>
      </c>
      <c r="N32" s="24">
        <f t="shared" si="2"/>
        <v>0.72472971652197282</v>
      </c>
      <c r="P32" s="25">
        <v>963.5501708984375</v>
      </c>
      <c r="Q32" s="25">
        <v>631.009521484375</v>
      </c>
      <c r="R32" s="24">
        <f t="shared" si="3"/>
        <v>0.65487977745466686</v>
      </c>
      <c r="S32"/>
      <c r="T32" s="25">
        <v>443.69577026367188</v>
      </c>
      <c r="U32" s="25">
        <v>1235.2222900390625</v>
      </c>
      <c r="V32" s="25">
        <v>1819.2578125</v>
      </c>
      <c r="AC32"/>
      <c r="AD32" s="25">
        <v>820.667724609375</v>
      </c>
      <c r="AF32" s="51"/>
      <c r="AG32"/>
    </row>
    <row r="33" spans="1:52" x14ac:dyDescent="0.2">
      <c r="A33" s="25">
        <v>1989</v>
      </c>
      <c r="B33" s="25">
        <v>4</v>
      </c>
      <c r="C33" s="25" t="str">
        <f t="shared" si="0"/>
        <v>1989Q4</v>
      </c>
      <c r="D33" s="25">
        <v>961.80066737288132</v>
      </c>
      <c r="E33" s="50"/>
      <c r="G33" s="25">
        <v>781.943115234375</v>
      </c>
      <c r="H33" s="25"/>
      <c r="I33" s="25">
        <v>622.0501708984375</v>
      </c>
      <c r="J33" s="25">
        <v>602.23736572265625</v>
      </c>
      <c r="K33" s="25">
        <v>847.46234130859375</v>
      </c>
      <c r="L33" s="25"/>
      <c r="M33" s="24">
        <f t="shared" si="1"/>
        <v>0.73401511852185652</v>
      </c>
      <c r="N33" s="24">
        <f t="shared" si="2"/>
        <v>0.71063613846571905</v>
      </c>
      <c r="O33" s="25"/>
      <c r="P33" s="25">
        <v>983.82037353515625</v>
      </c>
      <c r="Q33" s="25">
        <v>632.89886474609375</v>
      </c>
      <c r="R33" s="24">
        <f t="shared" si="3"/>
        <v>0.64330733716349231</v>
      </c>
      <c r="T33" s="25">
        <v>438.73471069335938</v>
      </c>
      <c r="U33" s="25">
        <v>1251.612548828125</v>
      </c>
      <c r="V33" s="25">
        <v>1849.2119140625</v>
      </c>
      <c r="W33" s="25"/>
      <c r="AC33"/>
      <c r="AD33" s="25">
        <v>834.4482421875</v>
      </c>
      <c r="AE33" s="25"/>
      <c r="AF33" s="51"/>
      <c r="AG33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</row>
    <row r="34" spans="1:52" x14ac:dyDescent="0.2">
      <c r="A34" s="25">
        <v>1990</v>
      </c>
      <c r="B34" s="25">
        <v>1</v>
      </c>
      <c r="C34" s="25" t="str">
        <f t="shared" ref="C34:C65" si="4">A34&amp;"Q"&amp;B34</f>
        <v>1990Q1</v>
      </c>
      <c r="D34" s="25">
        <v>950.18218172350953</v>
      </c>
      <c r="E34" s="50"/>
      <c r="G34" s="25">
        <v>772.57061767578125</v>
      </c>
      <c r="H34" s="25"/>
      <c r="I34" s="25">
        <v>635.33831787109375</v>
      </c>
      <c r="J34" s="25">
        <v>621.380859375</v>
      </c>
      <c r="K34" s="25">
        <v>837.5234375</v>
      </c>
      <c r="L34" s="25"/>
      <c r="M34" s="24">
        <f t="shared" ref="M34:M65" si="5">I34/K34</f>
        <v>0.75859168761601825</v>
      </c>
      <c r="N34" s="24">
        <f t="shared" ref="N34:N65" si="6">J34/K34</f>
        <v>0.74192653190675639</v>
      </c>
      <c r="O34" s="25"/>
      <c r="P34" s="25">
        <v>960.38427734375</v>
      </c>
      <c r="Q34" s="25">
        <v>632.65032958984375</v>
      </c>
      <c r="R34" s="24">
        <f t="shared" ref="R34:R65" si="7">Q34/P34</f>
        <v>0.65874707084922368</v>
      </c>
      <c r="T34" s="25">
        <v>428.87716674804688</v>
      </c>
      <c r="U34" s="25">
        <v>1252.8267822265625</v>
      </c>
      <c r="V34" s="25">
        <v>1830.9490966796875</v>
      </c>
      <c r="W34" s="25"/>
      <c r="AC34"/>
      <c r="AD34" s="25">
        <v>830.63714599609375</v>
      </c>
      <c r="AE34" s="25"/>
      <c r="AF34" s="51"/>
      <c r="AG34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</row>
    <row r="35" spans="1:52" x14ac:dyDescent="0.2">
      <c r="A35" s="25">
        <v>1990</v>
      </c>
      <c r="B35" s="25">
        <v>2</v>
      </c>
      <c r="C35" s="25" t="str">
        <f t="shared" si="4"/>
        <v>1990Q2</v>
      </c>
      <c r="D35" s="25">
        <v>950.09812838360392</v>
      </c>
      <c r="E35" s="50"/>
      <c r="G35" s="25">
        <v>770.87744140625</v>
      </c>
      <c r="H35" s="25"/>
      <c r="I35" s="25">
        <v>635.93328857421875</v>
      </c>
      <c r="J35" s="25">
        <v>593.2139892578125</v>
      </c>
      <c r="K35" s="25">
        <v>836.40167236328125</v>
      </c>
      <c r="L35" s="25"/>
      <c r="M35" s="24">
        <f t="shared" si="5"/>
        <v>0.76032044122696185</v>
      </c>
      <c r="N35" s="24">
        <f t="shared" si="6"/>
        <v>0.7092453409157663</v>
      </c>
      <c r="O35" s="25"/>
      <c r="P35" s="25">
        <v>948.1722412109375</v>
      </c>
      <c r="Q35" s="25">
        <v>634.42242431640625</v>
      </c>
      <c r="R35" s="24">
        <f t="shared" si="7"/>
        <v>0.66910039836872626</v>
      </c>
      <c r="T35" s="25">
        <v>439.15676879882812</v>
      </c>
      <c r="U35" s="25">
        <v>1229.982177734375</v>
      </c>
      <c r="V35" s="25">
        <v>1811.32080078125</v>
      </c>
      <c r="W35" s="25"/>
      <c r="AC35"/>
      <c r="AD35" s="25">
        <v>823.42364501953125</v>
      </c>
      <c r="AE35" s="25"/>
      <c r="AF35" s="51"/>
      <c r="AG3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">
      <c r="A36" s="25">
        <v>1990</v>
      </c>
      <c r="B36" s="25">
        <v>3</v>
      </c>
      <c r="C36" s="25" t="str">
        <f t="shared" si="4"/>
        <v>1990Q3</v>
      </c>
      <c r="D36" s="25">
        <v>933.96620375063355</v>
      </c>
      <c r="E36" s="50"/>
      <c r="G36" s="25">
        <v>753.5205078125</v>
      </c>
      <c r="H36" s="25"/>
      <c r="I36" s="25">
        <v>605.094970703125</v>
      </c>
      <c r="J36" s="25">
        <v>571.98876953125</v>
      </c>
      <c r="K36" s="25">
        <v>824.11431884765625</v>
      </c>
      <c r="L36" s="25"/>
      <c r="M36" s="24">
        <f t="shared" si="5"/>
        <v>0.73423669127508673</v>
      </c>
      <c r="N36" s="24">
        <f t="shared" si="6"/>
        <v>0.69406483596966406</v>
      </c>
      <c r="O36" s="25"/>
      <c r="P36" s="25">
        <v>926.6077880859375</v>
      </c>
      <c r="Q36" s="25">
        <v>622.97735595703125</v>
      </c>
      <c r="R36" s="24">
        <f t="shared" si="7"/>
        <v>0.67232044017663029</v>
      </c>
      <c r="T36" s="25">
        <v>436.09323120117188</v>
      </c>
      <c r="U36" s="25">
        <v>1218.315185546875</v>
      </c>
      <c r="V36" s="25">
        <v>1795.819580078125</v>
      </c>
      <c r="W36" s="25"/>
      <c r="AC36"/>
      <c r="AD36" s="25">
        <v>806.3099365234375</v>
      </c>
      <c r="AE36" s="25"/>
      <c r="AF36" s="51"/>
      <c r="AG36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52" x14ac:dyDescent="0.2">
      <c r="A37" s="25">
        <v>1990</v>
      </c>
      <c r="B37" s="25">
        <v>4</v>
      </c>
      <c r="C37" s="25" t="str">
        <f t="shared" si="4"/>
        <v>1990Q4</v>
      </c>
      <c r="D37" s="25">
        <v>929.51825068527273</v>
      </c>
      <c r="E37" s="50"/>
      <c r="G37" s="25">
        <v>752.65521240234375</v>
      </c>
      <c r="H37" s="25"/>
      <c r="I37" s="25">
        <v>609.678466796875</v>
      </c>
      <c r="J37" s="25">
        <v>576.91033935546875</v>
      </c>
      <c r="K37" s="25">
        <v>820.4368896484375</v>
      </c>
      <c r="L37" s="25"/>
      <c r="M37" s="24">
        <f t="shared" si="5"/>
        <v>0.74311439976586879</v>
      </c>
      <c r="N37" s="24">
        <f t="shared" si="6"/>
        <v>0.70317454838321392</v>
      </c>
      <c r="O37" s="25"/>
      <c r="P37" s="25">
        <v>925.26495361328125</v>
      </c>
      <c r="Q37" s="25">
        <v>615.49554443359375</v>
      </c>
      <c r="R37" s="24">
        <f t="shared" si="7"/>
        <v>0.66521004824618368</v>
      </c>
      <c r="T37" s="25">
        <v>416.58990478515625</v>
      </c>
      <c r="U37" s="25">
        <v>1225.6435546875</v>
      </c>
      <c r="V37" s="25">
        <v>1791.00927734375</v>
      </c>
      <c r="W37" s="25"/>
      <c r="AC37"/>
      <c r="AD37" s="25">
        <v>808.4263916015625</v>
      </c>
      <c r="AE37" s="25"/>
      <c r="AF37" s="51"/>
      <c r="AG37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x14ac:dyDescent="0.2">
      <c r="A38" s="25">
        <v>1991</v>
      </c>
      <c r="B38" s="25">
        <v>1</v>
      </c>
      <c r="C38" s="25" t="str">
        <f t="shared" si="4"/>
        <v>1991Q1</v>
      </c>
      <c r="D38" s="25">
        <v>942.53369280237439</v>
      </c>
      <c r="E38" s="50"/>
      <c r="G38" s="25">
        <v>756.47137451171875</v>
      </c>
      <c r="H38" s="25"/>
      <c r="I38" s="25">
        <v>620.17730712890625</v>
      </c>
      <c r="J38" s="25">
        <v>588.83154296875</v>
      </c>
      <c r="K38" s="25">
        <v>817.56414794921875</v>
      </c>
      <c r="L38" s="25"/>
      <c r="M38" s="24">
        <f t="shared" si="5"/>
        <v>0.7585671518064504</v>
      </c>
      <c r="N38" s="24">
        <f t="shared" si="6"/>
        <v>0.72022671792271886</v>
      </c>
      <c r="O38" s="25"/>
      <c r="P38" s="25">
        <v>923.7894287109375</v>
      </c>
      <c r="Q38" s="25">
        <v>625.02410888671875</v>
      </c>
      <c r="R38" s="24">
        <f t="shared" si="7"/>
        <v>0.6765872064144336</v>
      </c>
      <c r="T38" s="25">
        <v>405.8984375</v>
      </c>
      <c r="U38" s="25">
        <v>1238.3109130859375</v>
      </c>
      <c r="V38" s="25">
        <v>1796.78857421875</v>
      </c>
      <c r="W38" s="25"/>
      <c r="AC38"/>
      <c r="AD38" s="25">
        <v>827.9404296875</v>
      </c>
      <c r="AE38" s="25"/>
      <c r="AF38" s="51"/>
      <c r="AG38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</row>
    <row r="39" spans="1:52" x14ac:dyDescent="0.2">
      <c r="A39" s="25">
        <v>1991</v>
      </c>
      <c r="B39" s="25">
        <v>2</v>
      </c>
      <c r="C39" s="25" t="str">
        <f t="shared" si="4"/>
        <v>1991Q2</v>
      </c>
      <c r="D39" s="25">
        <v>930.3732628473075</v>
      </c>
      <c r="E39" s="50"/>
      <c r="G39" s="25">
        <v>747.86370849609375</v>
      </c>
      <c r="H39" s="25"/>
      <c r="I39" s="25">
        <v>622.7362060546875</v>
      </c>
      <c r="J39" s="25">
        <v>586.6968994140625</v>
      </c>
      <c r="K39" s="25">
        <v>808.24359130859375</v>
      </c>
      <c r="L39" s="25"/>
      <c r="M39" s="24">
        <f t="shared" si="5"/>
        <v>0.77048084606082812</v>
      </c>
      <c r="N39" s="24">
        <f t="shared" si="6"/>
        <v>0.72589118642334771</v>
      </c>
      <c r="O39" s="25"/>
      <c r="P39" s="25">
        <v>897.73272705078125</v>
      </c>
      <c r="Q39" s="25">
        <v>626.892578125</v>
      </c>
      <c r="R39" s="24">
        <f t="shared" si="7"/>
        <v>0.69830647723455352</v>
      </c>
      <c r="T39" s="25">
        <v>412.36294555664062</v>
      </c>
      <c r="U39" s="25">
        <v>1209.6444091796875</v>
      </c>
      <c r="V39" s="25">
        <v>1764.36767578125</v>
      </c>
      <c r="W39" s="25"/>
      <c r="AC39"/>
      <c r="AD39" s="25">
        <v>811.5709228515625</v>
      </c>
      <c r="AE39" s="25"/>
      <c r="AF39" s="51"/>
      <c r="AG39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x14ac:dyDescent="0.2">
      <c r="A40" s="25">
        <v>1991</v>
      </c>
      <c r="B40" s="25">
        <v>3</v>
      </c>
      <c r="C40" s="25" t="str">
        <f t="shared" si="4"/>
        <v>1991Q3</v>
      </c>
      <c r="D40" s="25">
        <v>932.06660322108348</v>
      </c>
      <c r="E40" s="50"/>
      <c r="G40" s="25">
        <v>741.5594482421875</v>
      </c>
      <c r="H40" s="25"/>
      <c r="I40" s="25">
        <v>602.25640869140625</v>
      </c>
      <c r="J40" s="25">
        <v>547.53851318359375</v>
      </c>
      <c r="K40" s="25">
        <v>811.37945556640625</v>
      </c>
      <c r="L40" s="25"/>
      <c r="M40" s="24">
        <f t="shared" si="5"/>
        <v>0.74226233429953459</v>
      </c>
      <c r="N40" s="24">
        <f t="shared" si="6"/>
        <v>0.67482422610931048</v>
      </c>
      <c r="O40" s="25"/>
      <c r="P40" s="25">
        <v>897.03424072265625</v>
      </c>
      <c r="Q40" s="25">
        <v>618.71026611328125</v>
      </c>
      <c r="R40" s="24">
        <f t="shared" si="7"/>
        <v>0.68972870602447067</v>
      </c>
      <c r="T40" s="25">
        <v>416.79556274414062</v>
      </c>
      <c r="U40" s="25">
        <v>1219.4486083984375</v>
      </c>
      <c r="V40" s="25">
        <v>1776.2891845703125</v>
      </c>
      <c r="W40" s="25"/>
      <c r="AC40"/>
      <c r="AD40" s="25">
        <v>803.9169921875</v>
      </c>
      <c r="AE40" s="25"/>
      <c r="AF40" s="51"/>
      <c r="AG40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x14ac:dyDescent="0.2">
      <c r="A41" s="25">
        <v>1991</v>
      </c>
      <c r="B41" s="25">
        <v>4</v>
      </c>
      <c r="C41" s="25" t="str">
        <f t="shared" si="4"/>
        <v>1991Q4</v>
      </c>
      <c r="D41" s="25">
        <v>930.89172313649567</v>
      </c>
      <c r="E41" s="50"/>
      <c r="G41" s="25">
        <v>741.33758544921875</v>
      </c>
      <c r="H41" s="25"/>
      <c r="I41" s="25">
        <v>604.485595703125</v>
      </c>
      <c r="J41" s="25">
        <v>553.4039306640625</v>
      </c>
      <c r="K41" s="25">
        <v>812.05682373046875</v>
      </c>
      <c r="L41" s="25"/>
      <c r="M41" s="24">
        <f t="shared" si="5"/>
        <v>0.744388296531033</v>
      </c>
      <c r="N41" s="24">
        <f t="shared" si="6"/>
        <v>0.68148424407273223</v>
      </c>
      <c r="O41" s="25"/>
      <c r="P41" s="25">
        <v>899.76702880859375</v>
      </c>
      <c r="Q41" s="25">
        <v>616.77557373046875</v>
      </c>
      <c r="R41" s="24">
        <f t="shared" si="7"/>
        <v>0.68548363518849786</v>
      </c>
      <c r="T41" s="25">
        <v>406.01715087890625</v>
      </c>
      <c r="U41" s="25">
        <v>1238.023193359375</v>
      </c>
      <c r="V41" s="25">
        <v>1771.708251953125</v>
      </c>
      <c r="W41" s="25"/>
      <c r="AC41"/>
      <c r="AD41" s="25">
        <v>805.323974609375</v>
      </c>
      <c r="AE41" s="25"/>
      <c r="AF41" s="51"/>
      <c r="AG41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">
      <c r="A42" s="25">
        <v>1992</v>
      </c>
      <c r="B42" s="25">
        <v>1</v>
      </c>
      <c r="C42" s="25" t="str">
        <f t="shared" si="4"/>
        <v>1992Q1</v>
      </c>
      <c r="D42" s="25">
        <v>939.67815865384614</v>
      </c>
      <c r="E42" s="50"/>
      <c r="G42" s="25">
        <v>740.42169189453125</v>
      </c>
      <c r="H42" s="25"/>
      <c r="I42" s="25">
        <v>589.47650146484375</v>
      </c>
      <c r="J42" s="25">
        <v>552.66668701171875</v>
      </c>
      <c r="K42" s="25">
        <v>808.343017578125</v>
      </c>
      <c r="L42" s="25"/>
      <c r="M42" s="24">
        <f t="shared" si="5"/>
        <v>0.72924054348978384</v>
      </c>
      <c r="N42" s="24">
        <f t="shared" si="6"/>
        <v>0.68370317426327543</v>
      </c>
      <c r="O42" s="25"/>
      <c r="P42" s="25">
        <v>887.6129150390625</v>
      </c>
      <c r="Q42" s="25">
        <v>624.10589599609375</v>
      </c>
      <c r="R42" s="24">
        <f t="shared" si="7"/>
        <v>0.7031284532048836</v>
      </c>
      <c r="T42" s="25">
        <v>392.33935546875</v>
      </c>
      <c r="U42" s="25">
        <v>1235.211669921875</v>
      </c>
      <c r="V42" s="25">
        <v>1770.7586669921875</v>
      </c>
      <c r="W42" s="25"/>
      <c r="X42" s="25">
        <v>517.064453125</v>
      </c>
      <c r="Y42" s="25">
        <v>777.613037109375</v>
      </c>
      <c r="Z42" s="25">
        <v>959.58233642578125</v>
      </c>
      <c r="AA42" s="25">
        <v>1255.7025146484375</v>
      </c>
      <c r="AB42" s="25">
        <v>1603.586181640625</v>
      </c>
      <c r="AC42"/>
      <c r="AD42" s="25">
        <v>817.9013671875</v>
      </c>
      <c r="AE42" s="25"/>
      <c r="AF42" s="51"/>
      <c r="AG42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x14ac:dyDescent="0.2">
      <c r="A43" s="25">
        <v>1992</v>
      </c>
      <c r="B43" s="25">
        <v>2</v>
      </c>
      <c r="C43" s="25" t="str">
        <f t="shared" si="4"/>
        <v>1992Q2</v>
      </c>
      <c r="D43" s="25">
        <v>934.63892175572516</v>
      </c>
      <c r="E43" s="50"/>
      <c r="G43" s="25">
        <v>734.698974609375</v>
      </c>
      <c r="H43" s="25"/>
      <c r="I43" s="25">
        <v>596.40032958984375</v>
      </c>
      <c r="J43" s="25">
        <v>568.03155517578125</v>
      </c>
      <c r="K43" s="25">
        <v>799.83551025390625</v>
      </c>
      <c r="L43" s="25"/>
      <c r="M43" s="24">
        <f t="shared" si="5"/>
        <v>0.74565372747768799</v>
      </c>
      <c r="N43" s="24">
        <f t="shared" si="6"/>
        <v>0.71018546675360883</v>
      </c>
      <c r="O43" s="25"/>
      <c r="P43" s="25">
        <v>881.14190673828125</v>
      </c>
      <c r="Q43" s="25">
        <v>619.60980224609375</v>
      </c>
      <c r="R43" s="24">
        <f t="shared" si="7"/>
        <v>0.70318957424202011</v>
      </c>
      <c r="T43" s="25">
        <v>402.59457397460938</v>
      </c>
      <c r="U43" s="25">
        <v>1219.5</v>
      </c>
      <c r="V43" s="25">
        <v>1760.153076171875</v>
      </c>
      <c r="W43" s="25"/>
      <c r="X43" s="25">
        <v>535.080322265625</v>
      </c>
      <c r="Y43" s="25">
        <v>773.582763671875</v>
      </c>
      <c r="Z43" s="25">
        <v>1004.3059692382812</v>
      </c>
      <c r="AA43" s="25">
        <v>1239.8359375</v>
      </c>
      <c r="AB43" s="25">
        <v>1589.9774169921875</v>
      </c>
      <c r="AC43"/>
      <c r="AD43" s="25">
        <v>805.6607666015625</v>
      </c>
      <c r="AE43" s="25"/>
      <c r="AF43" s="51"/>
      <c r="AG43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x14ac:dyDescent="0.2">
      <c r="A44" s="25">
        <v>1992</v>
      </c>
      <c r="B44" s="25">
        <v>3</v>
      </c>
      <c r="C44" s="25" t="str">
        <f t="shared" si="4"/>
        <v>1992Q3</v>
      </c>
      <c r="D44" s="25">
        <v>938.14688920454535</v>
      </c>
      <c r="E44" s="50"/>
      <c r="G44" s="25">
        <v>735.0050048828125</v>
      </c>
      <c r="H44" s="25"/>
      <c r="I44" s="25">
        <v>585.80218505859375</v>
      </c>
      <c r="J44" s="25">
        <v>551.78240966796875</v>
      </c>
      <c r="K44" s="25">
        <v>804.332275390625</v>
      </c>
      <c r="L44" s="25"/>
      <c r="M44" s="24">
        <f t="shared" si="5"/>
        <v>0.72830868906024959</v>
      </c>
      <c r="N44" s="24">
        <f t="shared" si="6"/>
        <v>0.68601301545433435</v>
      </c>
      <c r="O44" s="25"/>
      <c r="P44" s="25">
        <v>883.25616455078125</v>
      </c>
      <c r="Q44" s="25">
        <v>618.04388427734375</v>
      </c>
      <c r="R44" s="24">
        <f t="shared" si="7"/>
        <v>0.69973345115760066</v>
      </c>
      <c r="T44" s="25">
        <v>404.5211181640625</v>
      </c>
      <c r="U44" s="25">
        <v>1220.2940673828125</v>
      </c>
      <c r="V44" s="25">
        <v>1778.595458984375</v>
      </c>
      <c r="W44" s="25"/>
      <c r="X44" s="25">
        <v>533.84130859375</v>
      </c>
      <c r="Y44" s="25">
        <v>777.417724609375</v>
      </c>
      <c r="Z44" s="25">
        <v>945.23370361328125</v>
      </c>
      <c r="AA44" s="25">
        <v>1239.147705078125</v>
      </c>
      <c r="AB44" s="25">
        <v>1610.9752197265625</v>
      </c>
      <c r="AC44"/>
      <c r="AD44" s="25">
        <v>803.40087890625</v>
      </c>
      <c r="AE44" s="25"/>
      <c r="AF44" s="51"/>
      <c r="AG44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x14ac:dyDescent="0.2">
      <c r="A45" s="25">
        <v>1992</v>
      </c>
      <c r="B45" s="25">
        <v>4</v>
      </c>
      <c r="C45" s="25" t="str">
        <f t="shared" si="4"/>
        <v>1992Q4</v>
      </c>
      <c r="D45" s="25">
        <v>930.00057732926541</v>
      </c>
      <c r="E45" s="50"/>
      <c r="G45" s="25">
        <v>735.1356201171875</v>
      </c>
      <c r="H45" s="25"/>
      <c r="I45" s="25">
        <v>591.88720703125</v>
      </c>
      <c r="J45" s="25">
        <v>557.05474853515625</v>
      </c>
      <c r="K45" s="25">
        <v>800.6102294921875</v>
      </c>
      <c r="L45" s="25"/>
      <c r="M45" s="24">
        <f t="shared" si="5"/>
        <v>0.73929508420929535</v>
      </c>
      <c r="N45" s="24">
        <f t="shared" si="6"/>
        <v>0.69578769795195594</v>
      </c>
      <c r="O45" s="25"/>
      <c r="P45" s="25">
        <v>882.2037353515625</v>
      </c>
      <c r="Q45" s="25">
        <v>615.5032958984375</v>
      </c>
      <c r="R45" s="24">
        <f t="shared" si="7"/>
        <v>0.69768838107804709</v>
      </c>
      <c r="T45" s="25">
        <v>399.3009033203125</v>
      </c>
      <c r="U45" s="25">
        <v>1219.206298828125</v>
      </c>
      <c r="V45" s="25">
        <v>1775.1990966796875</v>
      </c>
      <c r="W45" s="25"/>
      <c r="X45" s="25">
        <v>525.22857666015625</v>
      </c>
      <c r="Y45" s="25">
        <v>765.07647705078125</v>
      </c>
      <c r="Z45" s="25">
        <v>963.88720703125</v>
      </c>
      <c r="AA45" s="25">
        <v>1233.8768310546875</v>
      </c>
      <c r="AB45" s="25">
        <v>1553.18505859375</v>
      </c>
      <c r="AC45"/>
      <c r="AD45" s="25">
        <v>798.55572509765625</v>
      </c>
      <c r="AE45" s="25"/>
      <c r="AF45" s="51"/>
      <c r="AG4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">
      <c r="A46" s="25">
        <v>1993</v>
      </c>
      <c r="B46" s="25">
        <v>1</v>
      </c>
      <c r="C46" s="25" t="str">
        <f t="shared" si="4"/>
        <v>1993Q1</v>
      </c>
      <c r="D46" s="25">
        <v>937.87255358807079</v>
      </c>
      <c r="E46" s="50"/>
      <c r="G46" s="25">
        <v>740.5938720703125</v>
      </c>
      <c r="H46" s="25"/>
      <c r="I46" s="25">
        <v>591.65484619140625</v>
      </c>
      <c r="J46" s="25">
        <v>536.0350341796875</v>
      </c>
      <c r="K46" s="25">
        <v>805.9427490234375</v>
      </c>
      <c r="L46" s="25"/>
      <c r="M46" s="24">
        <f t="shared" si="5"/>
        <v>0.73411522953499575</v>
      </c>
      <c r="N46" s="24">
        <f t="shared" si="6"/>
        <v>0.66510311660375665</v>
      </c>
      <c r="O46" s="25"/>
      <c r="P46" s="25">
        <v>869.91326904296875</v>
      </c>
      <c r="Q46" s="25">
        <v>627.19744873046875</v>
      </c>
      <c r="R46" s="24">
        <f t="shared" si="7"/>
        <v>0.72098848362259982</v>
      </c>
      <c r="T46" s="25">
        <v>391.08526611328125</v>
      </c>
      <c r="U46" s="25">
        <v>1226.7760009765625</v>
      </c>
      <c r="V46" s="25">
        <v>1782.9664306640625</v>
      </c>
      <c r="W46" s="25"/>
      <c r="X46" s="25">
        <v>510.81344604492188</v>
      </c>
      <c r="Y46" s="25">
        <v>766.31402587890625</v>
      </c>
      <c r="Z46" s="25">
        <v>972.75640869140625</v>
      </c>
      <c r="AA46" s="25">
        <v>1229.382080078125</v>
      </c>
      <c r="AB46" s="25">
        <v>1579.846435546875</v>
      </c>
      <c r="AC46"/>
      <c r="AD46" s="25">
        <v>808.84405517578125</v>
      </c>
      <c r="AE46" s="25"/>
      <c r="AF46" s="51"/>
      <c r="AG46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x14ac:dyDescent="0.2">
      <c r="A47" s="25">
        <v>1993</v>
      </c>
      <c r="B47" s="25">
        <v>2</v>
      </c>
      <c r="C47" s="25" t="str">
        <f t="shared" si="4"/>
        <v>1993Q2</v>
      </c>
      <c r="D47" s="25">
        <v>945.63163081193602</v>
      </c>
      <c r="E47" s="50"/>
      <c r="G47" s="25">
        <v>743.18505859375</v>
      </c>
      <c r="H47" s="25"/>
      <c r="I47" s="25">
        <v>589.44793701171875</v>
      </c>
      <c r="J47" s="25">
        <v>572.81640625</v>
      </c>
      <c r="K47" s="25">
        <v>802.35791015625</v>
      </c>
      <c r="L47" s="25"/>
      <c r="M47" s="24">
        <f t="shared" si="5"/>
        <v>0.73464463869612817</v>
      </c>
      <c r="N47" s="24">
        <f t="shared" si="6"/>
        <v>0.71391631963652058</v>
      </c>
      <c r="O47" s="25"/>
      <c r="P47" s="25">
        <v>888.04669189453125</v>
      </c>
      <c r="Q47" s="25">
        <v>618.81390380859375</v>
      </c>
      <c r="R47" s="24">
        <f t="shared" si="7"/>
        <v>0.69682586451443829</v>
      </c>
      <c r="T47" s="25">
        <v>406.85302734375</v>
      </c>
      <c r="U47" s="25">
        <v>1223.40576171875</v>
      </c>
      <c r="V47" s="25">
        <v>1810.65478515625</v>
      </c>
      <c r="W47" s="25"/>
      <c r="X47" s="25">
        <v>536.79364013671875</v>
      </c>
      <c r="Y47" s="25">
        <v>779.2418212890625</v>
      </c>
      <c r="Z47" s="25">
        <v>945.63616943359375</v>
      </c>
      <c r="AA47" s="25">
        <v>1226.8555908203125</v>
      </c>
      <c r="AB47" s="25">
        <v>1589.8560791015625</v>
      </c>
      <c r="AC47"/>
      <c r="AD47" s="25">
        <v>803.65338134765625</v>
      </c>
      <c r="AE47" s="25"/>
      <c r="AF47" s="51"/>
      <c r="AG47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</row>
    <row r="48" spans="1:52" x14ac:dyDescent="0.2">
      <c r="A48" s="25">
        <v>1993</v>
      </c>
      <c r="B48" s="25">
        <v>3</v>
      </c>
      <c r="C48" s="25" t="str">
        <f t="shared" si="4"/>
        <v>1993Q3</v>
      </c>
      <c r="D48" s="25">
        <v>949.51563895924448</v>
      </c>
      <c r="E48" s="50"/>
      <c r="G48" s="25">
        <v>746.95526123046875</v>
      </c>
      <c r="H48" s="25"/>
      <c r="I48" s="25">
        <v>599.43634033203125</v>
      </c>
      <c r="J48" s="25">
        <v>549.8388671875</v>
      </c>
      <c r="K48" s="25">
        <v>809.30810546875</v>
      </c>
      <c r="L48" s="25"/>
      <c r="M48" s="24">
        <f t="shared" si="5"/>
        <v>0.74067754453643908</v>
      </c>
      <c r="N48" s="24">
        <f t="shared" si="6"/>
        <v>0.67939374815606746</v>
      </c>
      <c r="O48" s="25"/>
      <c r="P48" s="25">
        <v>890.00079345703125</v>
      </c>
      <c r="Q48" s="25">
        <v>620.5833740234375</v>
      </c>
      <c r="R48" s="24">
        <f t="shared" si="7"/>
        <v>0.69728406826796718</v>
      </c>
      <c r="T48" s="25">
        <v>409.2979736328125</v>
      </c>
      <c r="U48" s="25">
        <v>1227.3209228515625</v>
      </c>
      <c r="V48" s="25">
        <v>1815.474853515625</v>
      </c>
      <c r="W48" s="25"/>
      <c r="X48" s="25">
        <v>532.6661376953125</v>
      </c>
      <c r="Y48" s="25">
        <v>783.88775634765625</v>
      </c>
      <c r="Z48" s="25">
        <v>993.83160400390625</v>
      </c>
      <c r="AA48" s="25">
        <v>1235.4691162109375</v>
      </c>
      <c r="AB48" s="25">
        <v>1599.4779052734375</v>
      </c>
      <c r="AC48"/>
      <c r="AD48" s="25">
        <v>806.08587646484375</v>
      </c>
      <c r="AE48" s="25"/>
      <c r="AF48" s="51"/>
      <c r="AG48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</row>
    <row r="49" spans="1:52" x14ac:dyDescent="0.2">
      <c r="A49" s="25">
        <v>1993</v>
      </c>
      <c r="B49" s="25">
        <v>4</v>
      </c>
      <c r="C49" s="25" t="str">
        <f t="shared" si="4"/>
        <v>1993Q4</v>
      </c>
      <c r="D49" s="25">
        <v>949.88063484813881</v>
      </c>
      <c r="E49" s="50"/>
      <c r="G49" s="25">
        <v>753.36016845703125</v>
      </c>
      <c r="H49" s="25"/>
      <c r="I49" s="25">
        <v>603.53155517578125</v>
      </c>
      <c r="J49" s="25">
        <v>554.37835693359375</v>
      </c>
      <c r="K49" s="25">
        <v>816.1363525390625</v>
      </c>
      <c r="L49" s="25"/>
      <c r="M49" s="24">
        <f t="shared" si="5"/>
        <v>0.73949843466492882</v>
      </c>
      <c r="N49" s="24">
        <f t="shared" si="6"/>
        <v>0.67927173591628454</v>
      </c>
      <c r="O49" s="25"/>
      <c r="P49" s="25">
        <v>905.657958984375</v>
      </c>
      <c r="Q49" s="25">
        <v>621.73486328125</v>
      </c>
      <c r="R49" s="24">
        <f t="shared" si="7"/>
        <v>0.68650074469447309</v>
      </c>
      <c r="T49" s="25">
        <v>410.84521484375</v>
      </c>
      <c r="U49" s="25">
        <v>1229.8809814453125</v>
      </c>
      <c r="V49" s="25">
        <v>1821.1400146484375</v>
      </c>
      <c r="W49" s="25"/>
      <c r="X49" s="25">
        <v>524.22900390625</v>
      </c>
      <c r="Y49" s="25">
        <v>773.904052734375</v>
      </c>
      <c r="Z49" s="25">
        <v>959.2225341796875</v>
      </c>
      <c r="AA49" s="25">
        <v>1236.6845703125</v>
      </c>
      <c r="AB49" s="25">
        <v>1570.97607421875</v>
      </c>
      <c r="AC49"/>
      <c r="AD49" s="25">
        <v>806.1602783203125</v>
      </c>
      <c r="AE49" s="25"/>
      <c r="AF49" s="51"/>
      <c r="AG49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</row>
    <row r="50" spans="1:52" x14ac:dyDescent="0.2">
      <c r="A50" s="25">
        <v>1994</v>
      </c>
      <c r="B50" s="25">
        <v>1</v>
      </c>
      <c r="C50" s="25" t="str">
        <f t="shared" si="4"/>
        <v>1994Q1</v>
      </c>
      <c r="D50" s="25">
        <v>941.06722563053847</v>
      </c>
      <c r="E50" s="50"/>
      <c r="G50" s="25">
        <v>740.476318359375</v>
      </c>
      <c r="H50" s="25"/>
      <c r="I50" s="25">
        <v>584.59893798828125</v>
      </c>
      <c r="J50" s="25">
        <v>530.3116455078125</v>
      </c>
      <c r="K50" s="25">
        <v>810.17864990234375</v>
      </c>
      <c r="L50" s="25"/>
      <c r="M50" s="24">
        <f t="shared" si="5"/>
        <v>0.72156793820566223</v>
      </c>
      <c r="N50" s="24">
        <f t="shared" si="6"/>
        <v>0.65456136812755372</v>
      </c>
      <c r="O50" s="25"/>
      <c r="P50" s="25">
        <v>883.452392578125</v>
      </c>
      <c r="Q50" s="25">
        <v>614.324462890625</v>
      </c>
      <c r="R50" s="24">
        <f t="shared" si="7"/>
        <v>0.69536793159604171</v>
      </c>
      <c r="T50" s="25">
        <v>383.07623291015625</v>
      </c>
      <c r="U50" s="25">
        <v>1242.0740966796875</v>
      </c>
      <c r="V50" s="25">
        <v>1832.213134765625</v>
      </c>
      <c r="W50" s="25"/>
      <c r="X50" s="25">
        <v>497.03445434570312</v>
      </c>
      <c r="Y50" s="25">
        <v>763.856689453125</v>
      </c>
      <c r="Z50" s="25">
        <v>978.099609375</v>
      </c>
      <c r="AA50" s="25">
        <v>1243.916259765625</v>
      </c>
      <c r="AB50" s="25">
        <v>1571.7591552734375</v>
      </c>
      <c r="AC50"/>
      <c r="AD50" s="25">
        <v>803.37353515625</v>
      </c>
      <c r="AE50" s="25"/>
      <c r="AF50" s="51"/>
      <c r="AG50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">
      <c r="A51" s="25">
        <v>1994</v>
      </c>
      <c r="B51" s="25">
        <v>2</v>
      </c>
      <c r="C51" s="25" t="str">
        <f t="shared" si="4"/>
        <v>1994Q2</v>
      </c>
      <c r="D51" s="25">
        <v>943.83591052869406</v>
      </c>
      <c r="E51" s="50"/>
      <c r="G51" s="25">
        <v>743.44842529296875</v>
      </c>
      <c r="H51" s="25"/>
      <c r="I51" s="25">
        <v>594.92718505859375</v>
      </c>
      <c r="J51" s="25">
        <v>542.31439208984375</v>
      </c>
      <c r="K51" s="25">
        <v>807.656005859375</v>
      </c>
      <c r="L51" s="25"/>
      <c r="M51" s="24">
        <f t="shared" si="5"/>
        <v>0.73660962184707568</v>
      </c>
      <c r="N51" s="24">
        <f t="shared" si="6"/>
        <v>0.6714670455682451</v>
      </c>
      <c r="O51" s="25"/>
      <c r="P51" s="25">
        <v>907.5775146484375</v>
      </c>
      <c r="Q51" s="25">
        <v>615.8232421875</v>
      </c>
      <c r="R51" s="24">
        <f t="shared" si="7"/>
        <v>0.67853514685855509</v>
      </c>
      <c r="T51" s="25">
        <v>400.95602416992188</v>
      </c>
      <c r="U51" s="25">
        <v>1230.412353515625</v>
      </c>
      <c r="V51" s="25">
        <v>1831.5684814453125</v>
      </c>
      <c r="W51" s="25"/>
      <c r="X51" s="25">
        <v>517.37127685546875</v>
      </c>
      <c r="Y51" s="25">
        <v>771.90814208984375</v>
      </c>
      <c r="Z51" s="25">
        <v>965.0780029296875</v>
      </c>
      <c r="AA51" s="25">
        <v>1221.85498046875</v>
      </c>
      <c r="AB51" s="25">
        <v>1648.1549072265625</v>
      </c>
      <c r="AC51"/>
      <c r="AD51" s="25">
        <v>797.2060546875</v>
      </c>
      <c r="AE51" s="25"/>
      <c r="AF51" s="51"/>
      <c r="AG51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x14ac:dyDescent="0.2">
      <c r="A52" s="25">
        <v>1994</v>
      </c>
      <c r="B52" s="25">
        <v>3</v>
      </c>
      <c r="C52" s="25" t="str">
        <f t="shared" si="4"/>
        <v>1994Q3</v>
      </c>
      <c r="D52" s="25">
        <v>935.17298858294157</v>
      </c>
      <c r="E52" s="50"/>
      <c r="G52" s="25">
        <v>749.3525390625</v>
      </c>
      <c r="H52" s="25"/>
      <c r="I52" s="25">
        <v>590.6275634765625</v>
      </c>
      <c r="J52" s="25">
        <v>548.95947265625</v>
      </c>
      <c r="K52" s="25">
        <v>815.4527587890625</v>
      </c>
      <c r="L52" s="25"/>
      <c r="M52" s="24">
        <f t="shared" si="5"/>
        <v>0.72429402820788458</v>
      </c>
      <c r="N52" s="24">
        <f t="shared" si="6"/>
        <v>0.67319592304948261</v>
      </c>
      <c r="O52" s="25"/>
      <c r="P52" s="25">
        <v>899.05438232421875</v>
      </c>
      <c r="Q52" s="25">
        <v>615.5277099609375</v>
      </c>
      <c r="R52" s="24">
        <f t="shared" si="7"/>
        <v>0.68463901857603615</v>
      </c>
      <c r="T52" s="25">
        <v>415.53317260742188</v>
      </c>
      <c r="U52" s="25">
        <v>1228.612060546875</v>
      </c>
      <c r="V52" s="25">
        <v>1832.26318359375</v>
      </c>
      <c r="W52" s="25"/>
      <c r="X52" s="25">
        <v>521.88885498046875</v>
      </c>
      <c r="Y52" s="25">
        <v>782.71728515625</v>
      </c>
      <c r="Z52" s="25">
        <v>925.75238037109375</v>
      </c>
      <c r="AA52" s="25">
        <v>1221.2982177734375</v>
      </c>
      <c r="AB52" s="25">
        <v>1590.186767578125</v>
      </c>
      <c r="AC52"/>
      <c r="AD52" s="25">
        <v>799.4373779296875</v>
      </c>
      <c r="AE52" s="25"/>
      <c r="AF52" s="51"/>
      <c r="AG52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">
      <c r="A53" s="25">
        <v>1994</v>
      </c>
      <c r="B53" s="25">
        <v>4</v>
      </c>
      <c r="C53" s="25" t="str">
        <f t="shared" si="4"/>
        <v>1994Q4</v>
      </c>
      <c r="D53" s="25">
        <v>935.73411974182056</v>
      </c>
      <c r="E53" s="50"/>
      <c r="G53" s="25">
        <v>753.5848388671875</v>
      </c>
      <c r="H53" s="25"/>
      <c r="I53" s="25">
        <v>620.9075927734375</v>
      </c>
      <c r="J53" s="25">
        <v>550.83978271484375</v>
      </c>
      <c r="K53" s="25">
        <v>813.352783203125</v>
      </c>
      <c r="L53" s="25"/>
      <c r="M53" s="24">
        <f t="shared" si="5"/>
        <v>0.76339271912022633</v>
      </c>
      <c r="N53" s="24">
        <f t="shared" si="6"/>
        <v>0.67724583242408132</v>
      </c>
      <c r="O53" s="25"/>
      <c r="P53" s="25">
        <v>913.284423828125</v>
      </c>
      <c r="Q53" s="25">
        <v>616.35455322265625</v>
      </c>
      <c r="R53" s="24">
        <f t="shared" si="7"/>
        <v>0.67487689173449728</v>
      </c>
      <c r="T53" s="25">
        <v>410.03781127929688</v>
      </c>
      <c r="U53" s="25">
        <v>1240.422607421875</v>
      </c>
      <c r="V53" s="25">
        <v>1841.8544921875</v>
      </c>
      <c r="W53" s="25"/>
      <c r="X53" s="25">
        <v>509.9371337890625</v>
      </c>
      <c r="Y53" s="25">
        <v>779.8319091796875</v>
      </c>
      <c r="Z53" s="25">
        <v>928.36590576171875</v>
      </c>
      <c r="AA53" s="25">
        <v>1243.70166015625</v>
      </c>
      <c r="AB53" s="25">
        <v>1609.0908203125</v>
      </c>
      <c r="AC53"/>
      <c r="AD53" s="25">
        <v>797.58697509765625</v>
      </c>
      <c r="AE53" s="25"/>
      <c r="AF53" s="51"/>
      <c r="AG53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x14ac:dyDescent="0.2">
      <c r="A54" s="25">
        <v>1995</v>
      </c>
      <c r="B54" s="25">
        <v>1</v>
      </c>
      <c r="C54" s="25" t="str">
        <f t="shared" si="4"/>
        <v>1995Q1</v>
      </c>
      <c r="D54" s="25">
        <v>934.84071144498444</v>
      </c>
      <c r="E54" s="50"/>
      <c r="G54" s="25">
        <v>751.81402587890625</v>
      </c>
      <c r="H54" s="25"/>
      <c r="I54" s="25">
        <v>596.67413330078125</v>
      </c>
      <c r="J54" s="25">
        <v>539.85369873046875</v>
      </c>
      <c r="K54" s="25">
        <v>814.43475341796875</v>
      </c>
      <c r="L54" s="25"/>
      <c r="M54" s="24">
        <f t="shared" si="5"/>
        <v>0.73262361508604168</v>
      </c>
      <c r="N54" s="24">
        <f t="shared" si="6"/>
        <v>0.66285690347181847</v>
      </c>
      <c r="O54" s="25"/>
      <c r="P54" s="25">
        <v>913.65313720703125</v>
      </c>
      <c r="Q54" s="25">
        <v>613.3369140625</v>
      </c>
      <c r="R54" s="24">
        <f t="shared" si="7"/>
        <v>0.67130171077551892</v>
      </c>
      <c r="T54" s="25">
        <v>401.375732421875</v>
      </c>
      <c r="U54" s="25">
        <v>1237.4490966796875</v>
      </c>
      <c r="V54" s="25">
        <v>1833.08251953125</v>
      </c>
      <c r="W54" s="25"/>
      <c r="X54" s="25">
        <v>505.02059936523438</v>
      </c>
      <c r="Y54" s="25">
        <v>771.2630615234375</v>
      </c>
      <c r="Z54" s="25">
        <v>962.029296875</v>
      </c>
      <c r="AA54" s="25">
        <v>1224.47607421875</v>
      </c>
      <c r="AB54" s="25">
        <v>1572.4996337890625</v>
      </c>
      <c r="AC54"/>
      <c r="AD54" s="25">
        <v>800.73822021484375</v>
      </c>
      <c r="AE54" s="25"/>
      <c r="AF54" s="51"/>
      <c r="AG54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x14ac:dyDescent="0.2">
      <c r="A55" s="25">
        <v>1995</v>
      </c>
      <c r="B55" s="25">
        <v>2</v>
      </c>
      <c r="C55" s="25" t="str">
        <f t="shared" si="4"/>
        <v>1995Q2</v>
      </c>
      <c r="D55" s="25">
        <v>935.1018934911242</v>
      </c>
      <c r="E55" s="50"/>
      <c r="G55" s="25">
        <v>749.08544921875</v>
      </c>
      <c r="H55" s="25"/>
      <c r="I55" s="25">
        <v>596.1019287109375</v>
      </c>
      <c r="J55" s="25">
        <v>547.3612060546875</v>
      </c>
      <c r="K55" s="25">
        <v>807.89410400390625</v>
      </c>
      <c r="L55" s="25"/>
      <c r="M55" s="24">
        <f t="shared" si="5"/>
        <v>0.73784661350623659</v>
      </c>
      <c r="N55" s="24">
        <f t="shared" si="6"/>
        <v>0.67751603006133709</v>
      </c>
      <c r="O55" s="25"/>
      <c r="P55" s="25">
        <v>910.68701171875</v>
      </c>
      <c r="Q55" s="25">
        <v>611.0078125</v>
      </c>
      <c r="R55" s="24">
        <f t="shared" si="7"/>
        <v>0.67093063219034821</v>
      </c>
      <c r="T55" s="25">
        <v>409.11767578125</v>
      </c>
      <c r="U55" s="25">
        <v>1232.3094482421875</v>
      </c>
      <c r="V55" s="25">
        <v>1847.3319091796875</v>
      </c>
      <c r="W55" s="25"/>
      <c r="X55" s="25">
        <v>513.69158935546875</v>
      </c>
      <c r="Y55" s="25">
        <v>771.34283447265625</v>
      </c>
      <c r="Z55" s="25">
        <v>938.86029052734375</v>
      </c>
      <c r="AA55" s="25">
        <v>1234.047607421875</v>
      </c>
      <c r="AB55" s="25">
        <v>1653.7620849609375</v>
      </c>
      <c r="AC55"/>
      <c r="AD55" s="25">
        <v>794.424072265625</v>
      </c>
      <c r="AE55" s="25"/>
      <c r="AF55" s="51"/>
      <c r="AG5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">
      <c r="A56" s="25">
        <v>1995</v>
      </c>
      <c r="B56" s="25">
        <v>3</v>
      </c>
      <c r="C56" s="25" t="str">
        <f t="shared" si="4"/>
        <v>1995Q3</v>
      </c>
      <c r="D56" s="25">
        <v>944.06595726122964</v>
      </c>
      <c r="E56" s="50"/>
      <c r="G56" s="25">
        <v>747.7362060546875</v>
      </c>
      <c r="H56" s="25"/>
      <c r="I56" s="25">
        <v>603.9237060546875</v>
      </c>
      <c r="J56" s="25">
        <v>556.38287353515625</v>
      </c>
      <c r="K56" s="25">
        <v>812.71270751953125</v>
      </c>
      <c r="L56" s="25"/>
      <c r="M56" s="24">
        <f t="shared" si="5"/>
        <v>0.74309617712009735</v>
      </c>
      <c r="N56" s="24">
        <f t="shared" si="6"/>
        <v>0.68459969726975778</v>
      </c>
      <c r="O56" s="25"/>
      <c r="P56" s="25">
        <v>918.17535400390625</v>
      </c>
      <c r="Q56" s="25">
        <v>609.98126220703125</v>
      </c>
      <c r="R56" s="24">
        <f t="shared" si="7"/>
        <v>0.66434070523356281</v>
      </c>
      <c r="T56" s="25">
        <v>417.7781982421875</v>
      </c>
      <c r="U56" s="25">
        <v>1236.4351806640625</v>
      </c>
      <c r="V56" s="25">
        <v>1836.8505859375</v>
      </c>
      <c r="W56" s="25"/>
      <c r="X56" s="25">
        <v>512.22027587890625</v>
      </c>
      <c r="Y56" s="25">
        <v>773.10986328125</v>
      </c>
      <c r="Z56" s="25">
        <v>959.2620849609375</v>
      </c>
      <c r="AA56" s="25">
        <v>1216.5694580078125</v>
      </c>
      <c r="AB56" s="25">
        <v>1605.0390625</v>
      </c>
      <c r="AC56"/>
      <c r="AD56" s="25">
        <v>794.6990966796875</v>
      </c>
      <c r="AE56" s="25"/>
      <c r="AF56" s="51"/>
      <c r="AG56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x14ac:dyDescent="0.2">
      <c r="A57" s="25">
        <v>1995</v>
      </c>
      <c r="B57" s="25">
        <v>4</v>
      </c>
      <c r="C57" s="25" t="str">
        <f t="shared" si="4"/>
        <v>1995Q4</v>
      </c>
      <c r="D57" s="25">
        <v>935.06745608327913</v>
      </c>
      <c r="E57" s="50"/>
      <c r="G57" s="25">
        <v>750.41015625</v>
      </c>
      <c r="H57" s="25"/>
      <c r="I57" s="25">
        <v>613.672119140625</v>
      </c>
      <c r="J57" s="25">
        <v>534.43170166015625</v>
      </c>
      <c r="K57" s="25">
        <v>809.3397216796875</v>
      </c>
      <c r="L57" s="25"/>
      <c r="M57" s="24">
        <f t="shared" si="5"/>
        <v>0.75823798425094235</v>
      </c>
      <c r="N57" s="24">
        <f t="shared" si="6"/>
        <v>0.66033049823751067</v>
      </c>
      <c r="O57" s="25"/>
      <c r="P57" s="25">
        <v>922.97174072265625</v>
      </c>
      <c r="Q57" s="25">
        <v>604.74761962890625</v>
      </c>
      <c r="R57" s="24">
        <f t="shared" si="7"/>
        <v>0.65521791507441918</v>
      </c>
      <c r="T57" s="25">
        <v>411.58169555664062</v>
      </c>
      <c r="U57" s="25">
        <v>1231.4708251953125</v>
      </c>
      <c r="V57" s="25">
        <v>1836.5172119140625</v>
      </c>
      <c r="W57" s="25"/>
      <c r="X57" s="25">
        <v>514.0155029296875</v>
      </c>
      <c r="Y57" s="25">
        <v>769.38763427734375</v>
      </c>
      <c r="Z57" s="25">
        <v>906.486328125</v>
      </c>
      <c r="AA57" s="25">
        <v>1212.980712890625</v>
      </c>
      <c r="AB57" s="25">
        <v>1572.20751953125</v>
      </c>
      <c r="AC57"/>
      <c r="AD57" s="25">
        <v>793.86273193359375</v>
      </c>
      <c r="AE57" s="25"/>
      <c r="AF57" s="51"/>
      <c r="AG57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 x14ac:dyDescent="0.2">
      <c r="A58" s="25">
        <v>1996</v>
      </c>
      <c r="B58" s="25">
        <v>1</v>
      </c>
      <c r="C58" s="25" t="str">
        <f t="shared" si="4"/>
        <v>1996Q1</v>
      </c>
      <c r="D58" s="25">
        <v>930.67207222699903</v>
      </c>
      <c r="E58" s="50"/>
      <c r="G58" s="25">
        <v>745.3912353515625</v>
      </c>
      <c r="H58" s="25"/>
      <c r="I58" s="25">
        <v>601.38055419921875</v>
      </c>
      <c r="J58" s="25">
        <v>533.95574951171875</v>
      </c>
      <c r="K58" s="25">
        <v>809.76153564453125</v>
      </c>
      <c r="L58" s="25"/>
      <c r="M58" s="24">
        <f t="shared" si="5"/>
        <v>0.74266376918057575</v>
      </c>
      <c r="N58" s="24">
        <f t="shared" si="6"/>
        <v>0.6593987563100483</v>
      </c>
      <c r="O58" s="25"/>
      <c r="P58" s="25">
        <v>904.29437255859375</v>
      </c>
      <c r="Q58" s="25">
        <v>610.2427978515625</v>
      </c>
      <c r="R58" s="24">
        <f t="shared" si="7"/>
        <v>0.67482759637766276</v>
      </c>
      <c r="T58" s="25">
        <v>400.65301513671875</v>
      </c>
      <c r="U58" s="25">
        <v>1240.649169921875</v>
      </c>
      <c r="V58" s="25">
        <v>1841.2850341796875</v>
      </c>
      <c r="W58" s="25"/>
      <c r="X58" s="25">
        <v>496.40176391601562</v>
      </c>
      <c r="Y58" s="25">
        <v>757.98162841796875</v>
      </c>
      <c r="Z58" s="25">
        <v>936.911376953125</v>
      </c>
      <c r="AA58" s="25">
        <v>1222.59130859375</v>
      </c>
      <c r="AB58" s="25">
        <v>1593.25390625</v>
      </c>
      <c r="AC58"/>
      <c r="AD58" s="25">
        <v>795.21429443359375</v>
      </c>
      <c r="AE58" s="25"/>
      <c r="AF58" s="51"/>
      <c r="AG58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2" x14ac:dyDescent="0.2">
      <c r="A59" s="25">
        <v>1996</v>
      </c>
      <c r="B59" s="25">
        <v>2</v>
      </c>
      <c r="C59" s="25" t="str">
        <f t="shared" si="4"/>
        <v>1996Q2</v>
      </c>
      <c r="D59" s="25">
        <v>930.3638874680305</v>
      </c>
      <c r="E59" s="50"/>
      <c r="G59" s="25">
        <v>744.798583984375</v>
      </c>
      <c r="H59" s="25"/>
      <c r="I59" s="25">
        <v>585.85125732421875</v>
      </c>
      <c r="J59" s="25">
        <v>548.02825927734375</v>
      </c>
      <c r="K59" s="25">
        <v>808.7108154296875</v>
      </c>
      <c r="L59" s="25"/>
      <c r="M59" s="24">
        <f t="shared" si="5"/>
        <v>0.72442614361839819</v>
      </c>
      <c r="N59" s="24">
        <f t="shared" si="6"/>
        <v>0.67765664662981306</v>
      </c>
      <c r="O59" s="25"/>
      <c r="P59" s="25">
        <v>911.7276611328125</v>
      </c>
      <c r="Q59" s="25">
        <v>607.82470703125</v>
      </c>
      <c r="R59" s="24">
        <f t="shared" si="7"/>
        <v>0.6666735396357657</v>
      </c>
      <c r="T59" s="25">
        <v>410.87103271484375</v>
      </c>
      <c r="U59" s="25">
        <v>1230.9052734375</v>
      </c>
      <c r="V59" s="25">
        <v>1839.34814453125</v>
      </c>
      <c r="W59" s="25"/>
      <c r="X59" s="25">
        <v>517.60260009765625</v>
      </c>
      <c r="Y59" s="25">
        <v>771.24285888671875</v>
      </c>
      <c r="Z59" s="25">
        <v>938.22076416015625</v>
      </c>
      <c r="AA59" s="25">
        <v>1177.9698486328125</v>
      </c>
      <c r="AB59" s="25">
        <v>1663.1754150390625</v>
      </c>
      <c r="AC59"/>
      <c r="AD59" s="25">
        <v>787.78515625</v>
      </c>
      <c r="AE59" s="25"/>
      <c r="AF59" s="51"/>
      <c r="AG59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x14ac:dyDescent="0.2">
      <c r="A60" s="25">
        <v>1996</v>
      </c>
      <c r="B60" s="25">
        <v>3</v>
      </c>
      <c r="C60" s="25" t="str">
        <f t="shared" si="4"/>
        <v>1996Q3</v>
      </c>
      <c r="D60" s="25">
        <v>934.51863954227565</v>
      </c>
      <c r="E60" s="50"/>
      <c r="G60" s="25">
        <v>750.50341796875</v>
      </c>
      <c r="H60" s="25"/>
      <c r="I60" s="25">
        <v>589.72943115234375</v>
      </c>
      <c r="J60" s="25">
        <v>558.06488037109375</v>
      </c>
      <c r="K60" s="25">
        <v>822.4918212890625</v>
      </c>
      <c r="L60" s="25"/>
      <c r="M60" s="24">
        <f t="shared" si="5"/>
        <v>0.71700339856034256</v>
      </c>
      <c r="N60" s="24">
        <f t="shared" si="6"/>
        <v>0.67850508166325385</v>
      </c>
      <c r="O60" s="25"/>
      <c r="P60" s="25">
        <v>915.74420166015625</v>
      </c>
      <c r="Q60" s="25">
        <v>616.53057861328125</v>
      </c>
      <c r="R60" s="24">
        <f t="shared" si="7"/>
        <v>0.67325632801777024</v>
      </c>
      <c r="T60" s="25">
        <v>420.08737182617188</v>
      </c>
      <c r="U60" s="25">
        <v>1229.26513671875</v>
      </c>
      <c r="V60" s="25">
        <v>1828.9893798828125</v>
      </c>
      <c r="W60" s="25"/>
      <c r="X60" s="25">
        <v>521.37738037109375</v>
      </c>
      <c r="Y60" s="25">
        <v>777.2574462890625</v>
      </c>
      <c r="Z60" s="25">
        <v>951.1541748046875</v>
      </c>
      <c r="AA60" s="25">
        <v>1208.0887451171875</v>
      </c>
      <c r="AB60" s="25">
        <v>1598.11767578125</v>
      </c>
      <c r="AC60"/>
      <c r="AD60" s="25">
        <v>792.3765869140625</v>
      </c>
      <c r="AE60" s="25"/>
      <c r="AF60" s="51"/>
      <c r="AG60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2" x14ac:dyDescent="0.2">
      <c r="A61" s="25">
        <v>1996</v>
      </c>
      <c r="B61" s="25">
        <v>4</v>
      </c>
      <c r="C61" s="25" t="str">
        <f t="shared" si="4"/>
        <v>1996Q4</v>
      </c>
      <c r="D61" s="25">
        <v>932.10695798319341</v>
      </c>
      <c r="E61" s="50"/>
      <c r="G61" s="25">
        <v>754.19158935546875</v>
      </c>
      <c r="H61" s="25"/>
      <c r="I61" s="25">
        <v>589.34661865234375</v>
      </c>
      <c r="J61" s="25">
        <v>551.12860107421875</v>
      </c>
      <c r="K61" s="25">
        <v>827.24053955078125</v>
      </c>
      <c r="L61" s="25"/>
      <c r="M61" s="24">
        <f t="shared" si="5"/>
        <v>0.71242473074684942</v>
      </c>
      <c r="N61" s="24">
        <f t="shared" si="6"/>
        <v>0.66622532954381042</v>
      </c>
      <c r="O61" s="25"/>
      <c r="P61" s="25">
        <v>918.90179443359375</v>
      </c>
      <c r="Q61" s="25">
        <v>610.52667236328125</v>
      </c>
      <c r="R61" s="24">
        <f t="shared" si="7"/>
        <v>0.6644090544404766</v>
      </c>
      <c r="T61" s="25">
        <v>419.74435424804688</v>
      </c>
      <c r="U61" s="25">
        <v>1243.921875</v>
      </c>
      <c r="V61" s="25">
        <v>1848.562744140625</v>
      </c>
      <c r="W61" s="25"/>
      <c r="X61" s="25">
        <v>516.8792724609375</v>
      </c>
      <c r="Y61" s="25">
        <v>765.9407958984375</v>
      </c>
      <c r="Z61" s="25">
        <v>937.396240234375</v>
      </c>
      <c r="AA61" s="25">
        <v>1200.5675048828125</v>
      </c>
      <c r="AB61" s="25">
        <v>1593.619873046875</v>
      </c>
      <c r="AC61"/>
      <c r="AD61" s="25">
        <v>792.9454345703125</v>
      </c>
      <c r="AE61" s="25"/>
      <c r="AF61" s="51"/>
      <c r="AG61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 x14ac:dyDescent="0.2">
      <c r="A62" s="25">
        <v>1997</v>
      </c>
      <c r="B62" s="25">
        <v>1</v>
      </c>
      <c r="C62" s="25" t="str">
        <f t="shared" si="4"/>
        <v>1997Q1</v>
      </c>
      <c r="D62" s="25">
        <v>932.06614742117358</v>
      </c>
      <c r="E62" s="50"/>
      <c r="G62" s="25">
        <v>748.313232421875</v>
      </c>
      <c r="H62" s="25"/>
      <c r="I62" s="25">
        <v>590.87200927734375</v>
      </c>
      <c r="J62" s="25">
        <v>544.643310546875</v>
      </c>
      <c r="K62" s="25">
        <v>823.876953125</v>
      </c>
      <c r="L62" s="25"/>
      <c r="M62" s="24">
        <f t="shared" si="5"/>
        <v>0.71718477745510578</v>
      </c>
      <c r="N62" s="24">
        <f t="shared" si="6"/>
        <v>0.6610736087239969</v>
      </c>
      <c r="O62" s="25"/>
      <c r="P62" s="25">
        <v>916.07659912109375</v>
      </c>
      <c r="Q62" s="25">
        <v>614.707763671875</v>
      </c>
      <c r="R62" s="24">
        <f t="shared" si="7"/>
        <v>0.67102223139597783</v>
      </c>
      <c r="T62" s="25">
        <v>412.03427124023438</v>
      </c>
      <c r="U62" s="25">
        <v>1249.987060546875</v>
      </c>
      <c r="V62" s="25">
        <v>1845.6475830078125</v>
      </c>
      <c r="W62" s="25"/>
      <c r="X62" s="25">
        <v>505.99472045898438</v>
      </c>
      <c r="Y62" s="25">
        <v>759.61114501953125</v>
      </c>
      <c r="Z62" s="25">
        <v>935.7034912109375</v>
      </c>
      <c r="AA62" s="25">
        <v>1215.9576416015625</v>
      </c>
      <c r="AB62" s="25">
        <v>1613.72705078125</v>
      </c>
      <c r="AC62"/>
      <c r="AD62" s="25">
        <v>793.3746337890625</v>
      </c>
      <c r="AE62" s="25"/>
      <c r="AF62" s="51"/>
      <c r="AG62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2" x14ac:dyDescent="0.2">
      <c r="A63" s="25">
        <v>1997</v>
      </c>
      <c r="B63" s="25">
        <v>2</v>
      </c>
      <c r="C63" s="25" t="str">
        <f t="shared" si="4"/>
        <v>1997Q2</v>
      </c>
      <c r="D63" s="25">
        <v>935.52092500000003</v>
      </c>
      <c r="E63" s="50"/>
      <c r="G63" s="25">
        <v>760.071044921875</v>
      </c>
      <c r="H63" s="25"/>
      <c r="I63" s="25">
        <v>603.3311767578125</v>
      </c>
      <c r="J63" s="25">
        <v>549.638427734375</v>
      </c>
      <c r="K63" s="25">
        <v>836.09027099609375</v>
      </c>
      <c r="L63" s="25"/>
      <c r="M63" s="24">
        <f t="shared" si="5"/>
        <v>0.72161009126325704</v>
      </c>
      <c r="N63" s="24">
        <f t="shared" si="6"/>
        <v>0.65739124924818426</v>
      </c>
      <c r="O63" s="25"/>
      <c r="P63" s="25">
        <v>918.638427734375</v>
      </c>
      <c r="Q63" s="25">
        <v>623.66851806640625</v>
      </c>
      <c r="R63" s="24">
        <f t="shared" si="7"/>
        <v>0.67890532252667801</v>
      </c>
      <c r="T63" s="25">
        <v>426.4549560546875</v>
      </c>
      <c r="U63" s="25">
        <v>1233.6488037109375</v>
      </c>
      <c r="V63" s="25">
        <v>1840.5980224609375</v>
      </c>
      <c r="W63" s="25"/>
      <c r="X63" s="25">
        <v>526.2161865234375</v>
      </c>
      <c r="Y63" s="25">
        <v>785.64471435546875</v>
      </c>
      <c r="Z63" s="25">
        <v>940.53839111328125</v>
      </c>
      <c r="AA63" s="25">
        <v>1196.487060546875</v>
      </c>
      <c r="AB63" s="25">
        <v>1612.858642578125</v>
      </c>
      <c r="AC63"/>
      <c r="AD63" s="25">
        <v>801.197265625</v>
      </c>
      <c r="AE63" s="25"/>
      <c r="AF63" s="51"/>
      <c r="AG63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x14ac:dyDescent="0.2">
      <c r="A64" s="25">
        <v>1997</v>
      </c>
      <c r="B64" s="25">
        <v>3</v>
      </c>
      <c r="C64" s="25" t="str">
        <f t="shared" si="4"/>
        <v>1997Q3</v>
      </c>
      <c r="D64" s="25">
        <v>934.57522388059692</v>
      </c>
      <c r="E64" s="50"/>
      <c r="G64" s="25">
        <v>762.1468505859375</v>
      </c>
      <c r="H64" s="25"/>
      <c r="I64" s="25">
        <v>604.4427490234375</v>
      </c>
      <c r="J64" s="25">
        <v>560.1552734375</v>
      </c>
      <c r="K64" s="25">
        <v>845.16961669921875</v>
      </c>
      <c r="L64" s="25"/>
      <c r="M64" s="24">
        <f t="shared" si="5"/>
        <v>0.71517330613950381</v>
      </c>
      <c r="N64" s="24">
        <f t="shared" si="6"/>
        <v>0.66277261081055827</v>
      </c>
      <c r="O64" s="25"/>
      <c r="P64" s="25">
        <v>921.4664306640625</v>
      </c>
      <c r="Q64" s="25">
        <v>629.39068603515625</v>
      </c>
      <c r="R64" s="24">
        <f t="shared" si="7"/>
        <v>0.68303159517333756</v>
      </c>
      <c r="T64" s="25">
        <v>440.59017944335938</v>
      </c>
      <c r="U64" s="25">
        <v>1260.087890625</v>
      </c>
      <c r="V64" s="25">
        <v>1864.8677978515625</v>
      </c>
      <c r="W64" s="25"/>
      <c r="X64" s="25">
        <v>522.47064208984375</v>
      </c>
      <c r="Y64" s="25">
        <v>789.6641845703125</v>
      </c>
      <c r="Z64" s="25">
        <v>955.0518798828125</v>
      </c>
      <c r="AA64" s="25">
        <v>1249.53515625</v>
      </c>
      <c r="AB64" s="25">
        <v>1585.7081298828125</v>
      </c>
      <c r="AC64"/>
      <c r="AD64" s="25">
        <v>803.711669921875</v>
      </c>
      <c r="AE64" s="25"/>
      <c r="AF64" s="51"/>
      <c r="AG64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x14ac:dyDescent="0.2">
      <c r="A65" s="25">
        <v>1997</v>
      </c>
      <c r="B65" s="25">
        <v>4</v>
      </c>
      <c r="C65" s="25" t="str">
        <f t="shared" si="4"/>
        <v>1997Q4</v>
      </c>
      <c r="D65" s="25">
        <v>936.94263092783501</v>
      </c>
      <c r="E65" s="50"/>
      <c r="G65" s="25">
        <v>771.85150146484375</v>
      </c>
      <c r="H65" s="25"/>
      <c r="I65" s="25">
        <v>608.68359375</v>
      </c>
      <c r="J65" s="25">
        <v>562.15728759765625</v>
      </c>
      <c r="K65" s="25">
        <v>859.96826171875</v>
      </c>
      <c r="L65" s="25"/>
      <c r="M65" s="24">
        <f t="shared" si="5"/>
        <v>0.70779774189976807</v>
      </c>
      <c r="N65" s="24">
        <f t="shared" si="6"/>
        <v>0.65369538926252613</v>
      </c>
      <c r="O65" s="25"/>
      <c r="P65" s="25">
        <v>935.83123779296875</v>
      </c>
      <c r="Q65" s="25">
        <v>635.175048828125</v>
      </c>
      <c r="R65" s="24">
        <f t="shared" si="7"/>
        <v>0.6787281971117991</v>
      </c>
      <c r="T65" s="25">
        <v>443.4200439453125</v>
      </c>
      <c r="U65" s="25">
        <v>1269.2535400390625</v>
      </c>
      <c r="V65" s="25">
        <v>1916.499267578125</v>
      </c>
      <c r="W65" s="25"/>
      <c r="X65" s="25">
        <v>527.990966796875</v>
      </c>
      <c r="Y65" s="25">
        <v>779.988525390625</v>
      </c>
      <c r="Z65" s="25">
        <v>961.235595703125</v>
      </c>
      <c r="AA65" s="25">
        <v>1230.6187744140625</v>
      </c>
      <c r="AB65" s="25">
        <v>1621.0765380859375</v>
      </c>
      <c r="AC65"/>
      <c r="AD65" s="25">
        <v>814.7059326171875</v>
      </c>
      <c r="AE65" s="25"/>
      <c r="AF65" s="51"/>
      <c r="AG6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x14ac:dyDescent="0.2">
      <c r="A66" s="25">
        <v>1998</v>
      </c>
      <c r="B66" s="25">
        <v>1</v>
      </c>
      <c r="C66" s="25" t="str">
        <f t="shared" ref="C66:C97" si="8">A66&amp;"Q"&amp;B66</f>
        <v>1998Q1</v>
      </c>
      <c r="D66" s="25">
        <v>949.73940740740727</v>
      </c>
      <c r="E66" s="50"/>
      <c r="G66" s="25">
        <v>775.53753662109375</v>
      </c>
      <c r="H66" s="25"/>
      <c r="I66" s="25">
        <v>622.29010009765625</v>
      </c>
      <c r="J66" s="25">
        <v>564.6241455078125</v>
      </c>
      <c r="K66" s="25">
        <v>864.29248046875</v>
      </c>
      <c r="L66" s="25"/>
      <c r="M66" s="24">
        <f t="shared" ref="M66:M97" si="9">I66/K66</f>
        <v>0.71999943787565579</v>
      </c>
      <c r="N66" s="24">
        <f t="shared" ref="N66:N97" si="10">J66/K66</f>
        <v>0.65327902101102164</v>
      </c>
      <c r="O66" s="25"/>
      <c r="P66" s="25">
        <v>938.32415771484375</v>
      </c>
      <c r="Q66" s="25">
        <v>643.18426513671875</v>
      </c>
      <c r="R66" s="24">
        <f t="shared" ref="R66:R97" si="11">Q66/P66</f>
        <v>0.68546062663792373</v>
      </c>
      <c r="T66" s="25">
        <v>437.90274047851562</v>
      </c>
      <c r="U66" s="25">
        <v>1274.71484375</v>
      </c>
      <c r="V66" s="25">
        <v>1897.033935546875</v>
      </c>
      <c r="W66" s="25"/>
      <c r="X66" s="25">
        <v>516.51947021484375</v>
      </c>
      <c r="Y66" s="25">
        <v>781.6759033203125</v>
      </c>
      <c r="Z66" s="25">
        <v>966.5977783203125</v>
      </c>
      <c r="AA66" s="25">
        <v>1241.2369384765625</v>
      </c>
      <c r="AB66" s="25">
        <v>1609.3831787109375</v>
      </c>
      <c r="AC66"/>
      <c r="AD66" s="25">
        <v>828.1646728515625</v>
      </c>
      <c r="AE66" s="25"/>
      <c r="AF66" s="51"/>
      <c r="AG66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x14ac:dyDescent="0.2">
      <c r="A67" s="25">
        <v>1998</v>
      </c>
      <c r="B67" s="25">
        <v>2</v>
      </c>
      <c r="C67" s="25" t="str">
        <f t="shared" si="8"/>
        <v>1998Q2</v>
      </c>
      <c r="D67" s="25">
        <v>950.29203445447081</v>
      </c>
      <c r="E67" s="50"/>
      <c r="G67" s="25">
        <v>781.656494140625</v>
      </c>
      <c r="H67" s="25"/>
      <c r="I67" s="25">
        <v>649.97515869140625</v>
      </c>
      <c r="J67" s="25">
        <v>573.9097900390625</v>
      </c>
      <c r="K67" s="25">
        <v>869.84637451171875</v>
      </c>
      <c r="L67" s="25"/>
      <c r="M67" s="24">
        <f t="shared" si="9"/>
        <v>0.74722983015968147</v>
      </c>
      <c r="N67" s="24">
        <f t="shared" si="10"/>
        <v>0.65978293047576608</v>
      </c>
      <c r="O67" s="25"/>
      <c r="P67" s="25">
        <v>944.31768798828125</v>
      </c>
      <c r="Q67" s="25">
        <v>648.21490478515625</v>
      </c>
      <c r="R67" s="24">
        <f t="shared" si="11"/>
        <v>0.68643732192084117</v>
      </c>
      <c r="T67" s="25">
        <v>456.99386596679688</v>
      </c>
      <c r="U67" s="25">
        <v>1273.1270751953125</v>
      </c>
      <c r="V67" s="25">
        <v>1912.27880859375</v>
      </c>
      <c r="W67" s="25"/>
      <c r="X67" s="25">
        <v>539.68768310546875</v>
      </c>
      <c r="Y67" s="25">
        <v>802.61114501953125</v>
      </c>
      <c r="Z67" s="25">
        <v>949.86175537109375</v>
      </c>
      <c r="AA67" s="25">
        <v>1243.5428466796875</v>
      </c>
      <c r="AB67" s="25">
        <v>1642.98388671875</v>
      </c>
      <c r="AC67"/>
      <c r="AD67" s="25">
        <v>827.02178955078125</v>
      </c>
      <c r="AE67" s="25"/>
      <c r="AF67" s="51"/>
      <c r="AG67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x14ac:dyDescent="0.2">
      <c r="A68" s="25">
        <v>1998</v>
      </c>
      <c r="B68" s="25">
        <v>3</v>
      </c>
      <c r="C68" s="25" t="str">
        <f t="shared" si="8"/>
        <v>1998Q3</v>
      </c>
      <c r="D68" s="25">
        <v>958.22087329116493</v>
      </c>
      <c r="E68" s="50"/>
      <c r="G68" s="25">
        <v>793.22021484375</v>
      </c>
      <c r="H68" s="25"/>
      <c r="I68" s="25">
        <v>650.03570556640625</v>
      </c>
      <c r="J68" s="25">
        <v>585.43634033203125</v>
      </c>
      <c r="K68" s="25">
        <v>876.4296875</v>
      </c>
      <c r="L68" s="25"/>
      <c r="M68" s="24">
        <f t="shared" si="9"/>
        <v>0.74168608712995732</v>
      </c>
      <c r="N68" s="24">
        <f t="shared" si="10"/>
        <v>0.66797867379638631</v>
      </c>
      <c r="O68" s="25"/>
      <c r="P68" s="25">
        <v>944.49627685546875</v>
      </c>
      <c r="Q68" s="25">
        <v>662.3609619140625</v>
      </c>
      <c r="R68" s="24">
        <f t="shared" si="11"/>
        <v>0.70128488395875388</v>
      </c>
      <c r="T68" s="25">
        <v>461.10504150390625</v>
      </c>
      <c r="U68" s="25">
        <v>1297.228759765625</v>
      </c>
      <c r="V68" s="25">
        <v>1939.0865478515625</v>
      </c>
      <c r="W68" s="25"/>
      <c r="X68" s="25">
        <v>543.5439453125</v>
      </c>
      <c r="Y68" s="25">
        <v>819.9876708984375</v>
      </c>
      <c r="Z68" s="25">
        <v>964.06353759765625</v>
      </c>
      <c r="AA68" s="25">
        <v>1289.02783203125</v>
      </c>
      <c r="AB68" s="25">
        <v>1641.6165771484375</v>
      </c>
      <c r="AC68"/>
      <c r="AD68" s="25">
        <v>842.0023193359375</v>
      </c>
      <c r="AE68" s="25"/>
      <c r="AF68" s="51"/>
      <c r="AG68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x14ac:dyDescent="0.2">
      <c r="A69" s="25">
        <v>1998</v>
      </c>
      <c r="B69" s="25">
        <v>4</v>
      </c>
      <c r="C69" s="25" t="str">
        <f t="shared" si="8"/>
        <v>1998Q4</v>
      </c>
      <c r="D69" s="25">
        <v>977.36156783103172</v>
      </c>
      <c r="E69" s="50"/>
      <c r="G69" s="25">
        <v>810.95025634765625</v>
      </c>
      <c r="H69" s="25"/>
      <c r="I69" s="25">
        <v>653.20843505859375</v>
      </c>
      <c r="J69" s="25">
        <v>576.976318359375</v>
      </c>
      <c r="K69" s="25">
        <v>893.5390625</v>
      </c>
      <c r="L69" s="25"/>
      <c r="M69" s="24">
        <f t="shared" si="9"/>
        <v>0.73103511919334108</v>
      </c>
      <c r="N69" s="24">
        <f t="shared" si="10"/>
        <v>0.64572030767751132</v>
      </c>
      <c r="O69" s="25"/>
      <c r="P69" s="25">
        <v>973.33477783203125</v>
      </c>
      <c r="Q69" s="25">
        <v>666.5150146484375</v>
      </c>
      <c r="R69" s="24">
        <f t="shared" si="11"/>
        <v>0.68477468372496419</v>
      </c>
      <c r="T69" s="25">
        <v>464.3685302734375</v>
      </c>
      <c r="U69" s="25">
        <v>1327.843017578125</v>
      </c>
      <c r="V69" s="25">
        <v>2020.9498291015625</v>
      </c>
      <c r="W69" s="25"/>
      <c r="X69" s="25">
        <v>539.57952880859375</v>
      </c>
      <c r="Y69" s="25">
        <v>811.27423095703125</v>
      </c>
      <c r="Z69" s="25">
        <v>990.1025390625</v>
      </c>
      <c r="AA69" s="25">
        <v>1325.3297119140625</v>
      </c>
      <c r="AB69" s="25">
        <v>1655.741455078125</v>
      </c>
      <c r="AC69"/>
      <c r="AD69" s="25">
        <v>856.1092529296875</v>
      </c>
      <c r="AE69" s="25"/>
      <c r="AF69" s="51"/>
      <c r="AG69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x14ac:dyDescent="0.2">
      <c r="A70" s="25">
        <v>1999</v>
      </c>
      <c r="B70" s="25">
        <v>1</v>
      </c>
      <c r="C70" s="25" t="str">
        <f t="shared" si="8"/>
        <v>1999Q1</v>
      </c>
      <c r="D70" s="25">
        <v>964.75157021448808</v>
      </c>
      <c r="E70" s="50"/>
      <c r="G70" s="25">
        <v>804.330078125</v>
      </c>
      <c r="H70" s="25"/>
      <c r="I70" s="25">
        <v>673.56304931640625</v>
      </c>
      <c r="J70" s="25">
        <v>584.56768798828125</v>
      </c>
      <c r="K70" s="25">
        <v>877.32733154296875</v>
      </c>
      <c r="L70" s="25"/>
      <c r="M70" s="24">
        <f t="shared" si="9"/>
        <v>0.76774429007221379</v>
      </c>
      <c r="N70" s="24">
        <f t="shared" si="10"/>
        <v>0.66630511437526208</v>
      </c>
      <c r="O70" s="25"/>
      <c r="P70" s="25">
        <v>963.95440673828125</v>
      </c>
      <c r="Q70" s="25">
        <v>668.84344482421875</v>
      </c>
      <c r="R70" s="24">
        <f t="shared" si="11"/>
        <v>0.69385381730591877</v>
      </c>
      <c r="T70" s="25">
        <v>462.98049926757812</v>
      </c>
      <c r="U70" s="25">
        <v>1308.429443359375</v>
      </c>
      <c r="V70" s="25">
        <v>1956.6802978515625</v>
      </c>
      <c r="W70" s="25"/>
      <c r="X70" s="25">
        <v>541.17572021484375</v>
      </c>
      <c r="Y70" s="25">
        <v>807.36907958984375</v>
      </c>
      <c r="Z70" s="25">
        <v>985.22796630859375</v>
      </c>
      <c r="AA70" s="25">
        <v>1297.3944091796875</v>
      </c>
      <c r="AB70" s="25">
        <v>1671.0716552734375</v>
      </c>
      <c r="AC70"/>
      <c r="AD70" s="25">
        <v>851.38421630859375</v>
      </c>
      <c r="AE70" s="25"/>
      <c r="AF70" s="51"/>
      <c r="AG70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2" x14ac:dyDescent="0.2">
      <c r="A71" s="25">
        <v>1999</v>
      </c>
      <c r="B71" s="25">
        <v>2</v>
      </c>
      <c r="C71" s="25" t="str">
        <f t="shared" si="8"/>
        <v>1999Q2</v>
      </c>
      <c r="D71" s="25">
        <v>980.93796344647512</v>
      </c>
      <c r="E71" s="50"/>
      <c r="G71" s="25">
        <v>804.64501953125</v>
      </c>
      <c r="H71" s="25"/>
      <c r="I71" s="25">
        <v>657.567626953125</v>
      </c>
      <c r="J71" s="25">
        <v>574.34149169921875</v>
      </c>
      <c r="K71" s="25">
        <v>884.94268798828125</v>
      </c>
      <c r="L71" s="25"/>
      <c r="M71" s="24">
        <f t="shared" si="9"/>
        <v>0.74306238796995716</v>
      </c>
      <c r="N71" s="24">
        <f t="shared" si="10"/>
        <v>0.64901546675848054</v>
      </c>
      <c r="O71" s="25"/>
      <c r="P71" s="25">
        <v>971.7978515625</v>
      </c>
      <c r="Q71" s="25">
        <v>665.29266357421875</v>
      </c>
      <c r="R71" s="24">
        <f t="shared" si="11"/>
        <v>0.6845998501689744</v>
      </c>
      <c r="T71" s="25">
        <v>470.3712158203125</v>
      </c>
      <c r="U71" s="25">
        <v>1320.794189453125</v>
      </c>
      <c r="V71" s="25">
        <v>1990.211669921875</v>
      </c>
      <c r="W71" s="25"/>
      <c r="X71" s="25">
        <v>545.46368408203125</v>
      </c>
      <c r="Y71" s="25">
        <v>819.5665283203125</v>
      </c>
      <c r="Z71" s="25">
        <v>996.60076904296875</v>
      </c>
      <c r="AA71" s="25">
        <v>1311.310302734375</v>
      </c>
      <c r="AB71" s="25">
        <v>1661.902587890625</v>
      </c>
      <c r="AC71"/>
      <c r="AD71" s="25">
        <v>848.09222412109375</v>
      </c>
      <c r="AE71" s="25"/>
      <c r="AF71" s="51"/>
      <c r="AG71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x14ac:dyDescent="0.2">
      <c r="A72" s="25">
        <v>1999</v>
      </c>
      <c r="B72" s="25">
        <v>3</v>
      </c>
      <c r="C72" s="25" t="str">
        <f t="shared" si="8"/>
        <v>1999Q3</v>
      </c>
      <c r="D72" s="25">
        <v>982.61886363636359</v>
      </c>
      <c r="E72" s="50"/>
      <c r="G72" s="25">
        <v>818.1583251953125</v>
      </c>
      <c r="H72" s="25"/>
      <c r="I72" s="25">
        <v>688.7420654296875</v>
      </c>
      <c r="J72" s="25">
        <v>601.48614501953125</v>
      </c>
      <c r="K72" s="25">
        <v>886.3272705078125</v>
      </c>
      <c r="L72" s="25"/>
      <c r="M72" s="24">
        <f t="shared" si="9"/>
        <v>0.7770742121418418</v>
      </c>
      <c r="N72" s="24">
        <f t="shared" si="10"/>
        <v>0.67862759618680768</v>
      </c>
      <c r="O72" s="25"/>
      <c r="P72" s="25">
        <v>981.356201171875</v>
      </c>
      <c r="Q72" s="25">
        <v>681.4154052734375</v>
      </c>
      <c r="R72" s="24">
        <f t="shared" si="11"/>
        <v>0.69436093078102867</v>
      </c>
      <c r="T72" s="25">
        <v>478.78802490234375</v>
      </c>
      <c r="U72" s="25">
        <v>1323.342041015625</v>
      </c>
      <c r="V72" s="25">
        <v>2011.103759765625</v>
      </c>
      <c r="W72" s="25"/>
      <c r="X72" s="25">
        <v>539.5263671875</v>
      </c>
      <c r="Y72" s="25">
        <v>827.03070068359375</v>
      </c>
      <c r="Z72" s="25">
        <v>962.88446044921875</v>
      </c>
      <c r="AA72" s="25">
        <v>1303.125244140625</v>
      </c>
      <c r="AB72" s="25">
        <v>1686.344482421875</v>
      </c>
      <c r="AC72"/>
      <c r="AD72" s="25">
        <v>858.34716796875</v>
      </c>
      <c r="AE72" s="25"/>
      <c r="AF72" s="51"/>
      <c r="AG72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</row>
    <row r="73" spans="1:52" x14ac:dyDescent="0.2">
      <c r="A73" s="25">
        <v>1999</v>
      </c>
      <c r="B73" s="25">
        <v>4</v>
      </c>
      <c r="C73" s="25" t="str">
        <f t="shared" si="8"/>
        <v>1999Q4</v>
      </c>
      <c r="D73" s="25">
        <v>998.43737977439139</v>
      </c>
      <c r="E73" s="50"/>
      <c r="G73" s="25">
        <v>828.2899169921875</v>
      </c>
      <c r="H73" s="25"/>
      <c r="I73" s="25">
        <v>655.465087890625</v>
      </c>
      <c r="J73" s="25">
        <v>578.85394287109375</v>
      </c>
      <c r="K73" s="25">
        <v>902.69000244140625</v>
      </c>
      <c r="L73" s="25"/>
      <c r="M73" s="24">
        <f t="shared" si="9"/>
        <v>0.72612423547160243</v>
      </c>
      <c r="N73" s="24">
        <f t="shared" si="10"/>
        <v>0.64125440772084685</v>
      </c>
      <c r="O73" s="25"/>
      <c r="P73" s="25">
        <v>1008.8710327148438</v>
      </c>
      <c r="Q73" s="25">
        <v>677.9110107421875</v>
      </c>
      <c r="R73" s="24">
        <f t="shared" si="11"/>
        <v>0.67195011925156367</v>
      </c>
      <c r="T73" s="25">
        <v>479.53994750976562</v>
      </c>
      <c r="U73" s="25">
        <v>1333.382568359375</v>
      </c>
      <c r="V73" s="25">
        <v>2032.176025390625</v>
      </c>
      <c r="W73" s="25"/>
      <c r="X73" s="25">
        <v>544.0205078125</v>
      </c>
      <c r="Y73" s="25">
        <v>825.67205810546875</v>
      </c>
      <c r="Z73" s="25">
        <v>1013.3158569335938</v>
      </c>
      <c r="AA73" s="25">
        <v>1316.8541259765625</v>
      </c>
      <c r="AB73" s="25">
        <v>1685.0169677734375</v>
      </c>
      <c r="AC73"/>
      <c r="AD73" s="25">
        <v>861.6646728515625</v>
      </c>
      <c r="AE73" s="25"/>
      <c r="AF73" s="51"/>
      <c r="AG73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  <row r="74" spans="1:52" x14ac:dyDescent="0.2">
      <c r="A74" s="25">
        <v>2000</v>
      </c>
      <c r="B74" s="25">
        <v>1</v>
      </c>
      <c r="C74" s="25" t="str">
        <f t="shared" si="8"/>
        <v>2000Q1</v>
      </c>
      <c r="D74" s="25">
        <v>995.6662669018225</v>
      </c>
      <c r="E74" s="50"/>
      <c r="G74" s="25">
        <v>828.59649658203125</v>
      </c>
      <c r="H74" s="25"/>
      <c r="I74" s="25">
        <v>689.7037353515625</v>
      </c>
      <c r="J74" s="25">
        <v>595.487060546875</v>
      </c>
      <c r="K74" s="25">
        <v>896.862548828125</v>
      </c>
      <c r="L74" s="25"/>
      <c r="M74" s="24">
        <f t="shared" si="9"/>
        <v>0.76901832533062719</v>
      </c>
      <c r="N74" s="24">
        <f t="shared" si="10"/>
        <v>0.66396691591700563</v>
      </c>
      <c r="O74" s="25"/>
      <c r="P74" s="25">
        <v>1001.2846069335938</v>
      </c>
      <c r="Q74" s="25">
        <v>687.72833251953125</v>
      </c>
      <c r="R74" s="24">
        <f t="shared" si="11"/>
        <v>0.68684600537871054</v>
      </c>
      <c r="T74" s="25">
        <v>478.61224365234375</v>
      </c>
      <c r="U74" s="25">
        <v>1337.3900146484375</v>
      </c>
      <c r="V74" s="25">
        <v>2010.2442626953125</v>
      </c>
      <c r="W74" s="25"/>
      <c r="X74" s="25">
        <v>545.65753173828125</v>
      </c>
      <c r="Y74" s="25">
        <v>829.66876220703125</v>
      </c>
      <c r="Z74" s="25">
        <v>973.1060791015625</v>
      </c>
      <c r="AA74" s="25">
        <v>1331.333251953125</v>
      </c>
      <c r="AB74" s="25">
        <v>1662.0201416015625</v>
      </c>
      <c r="AC74"/>
      <c r="AD74" s="25">
        <v>863.9837646484375</v>
      </c>
      <c r="AE74" s="25"/>
      <c r="AF74" s="51"/>
      <c r="AG74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x14ac:dyDescent="0.2">
      <c r="A75" s="25">
        <v>2000</v>
      </c>
      <c r="B75" s="25">
        <v>2</v>
      </c>
      <c r="C75" s="25" t="str">
        <f t="shared" si="8"/>
        <v>2000Q2</v>
      </c>
      <c r="D75" s="25">
        <v>994.87961112191317</v>
      </c>
      <c r="E75" s="50"/>
      <c r="G75" s="25">
        <v>826.9833984375</v>
      </c>
      <c r="H75" s="25"/>
      <c r="I75" s="25">
        <v>690.36810302734375</v>
      </c>
      <c r="J75" s="25">
        <v>588.77020263671875</v>
      </c>
      <c r="K75" s="25">
        <v>895.231689453125</v>
      </c>
      <c r="L75" s="25"/>
      <c r="M75" s="24">
        <f t="shared" si="9"/>
        <v>0.77116137773124704</v>
      </c>
      <c r="N75" s="24">
        <f t="shared" si="10"/>
        <v>0.65767354928687116</v>
      </c>
      <c r="O75" s="25"/>
      <c r="P75" s="25">
        <v>997.9625244140625</v>
      </c>
      <c r="Q75" s="25">
        <v>679.9552001953125</v>
      </c>
      <c r="R75" s="24">
        <f t="shared" si="11"/>
        <v>0.68134342078079246</v>
      </c>
      <c r="T75" s="25">
        <v>487.20022583007812</v>
      </c>
      <c r="U75" s="25">
        <v>1317.099853515625</v>
      </c>
      <c r="V75" s="25">
        <v>2011.1766357421875</v>
      </c>
      <c r="W75" s="25"/>
      <c r="X75" s="25">
        <v>553.95361328125</v>
      </c>
      <c r="Y75" s="25">
        <v>830.3828125</v>
      </c>
      <c r="Z75" s="25">
        <v>976.1282958984375</v>
      </c>
      <c r="AA75" s="25">
        <v>1301.4041748046875</v>
      </c>
      <c r="AB75" s="25">
        <v>1700.7080078125</v>
      </c>
      <c r="AC75"/>
      <c r="AD75" s="25">
        <v>856.3447265625</v>
      </c>
      <c r="AE75" s="25"/>
      <c r="AF75" s="51"/>
      <c r="AG7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x14ac:dyDescent="0.2">
      <c r="A76" s="25">
        <v>2000</v>
      </c>
      <c r="B76" s="25">
        <v>3</v>
      </c>
      <c r="C76" s="25" t="str">
        <f t="shared" si="8"/>
        <v>2000Q3</v>
      </c>
      <c r="D76" s="25">
        <v>997.93494797687856</v>
      </c>
      <c r="E76" s="50"/>
      <c r="G76" s="25">
        <v>834.237548828125</v>
      </c>
      <c r="H76" s="25"/>
      <c r="I76" s="25">
        <v>681.28216552734375</v>
      </c>
      <c r="J76" s="25">
        <v>613.9730224609375</v>
      </c>
      <c r="K76" s="25">
        <v>898.50030517578125</v>
      </c>
      <c r="L76" s="25"/>
      <c r="M76" s="24">
        <f t="shared" si="9"/>
        <v>0.7582436662545804</v>
      </c>
      <c r="N76" s="24">
        <f t="shared" si="10"/>
        <v>0.68333090030595012</v>
      </c>
      <c r="O76" s="25"/>
      <c r="P76" s="25">
        <v>1002.9276733398438</v>
      </c>
      <c r="Q76" s="25">
        <v>686.3917236328125</v>
      </c>
      <c r="R76" s="24">
        <f t="shared" si="11"/>
        <v>0.68438805895849231</v>
      </c>
      <c r="T76" s="25">
        <v>489.12942504882812</v>
      </c>
      <c r="U76" s="25">
        <v>1324.94970703125</v>
      </c>
      <c r="V76" s="25">
        <v>2028.1209716796875</v>
      </c>
      <c r="W76" s="25"/>
      <c r="X76" s="25">
        <v>544.47711181640625</v>
      </c>
      <c r="Y76" s="25">
        <v>837.84661865234375</v>
      </c>
      <c r="Z76" s="25">
        <v>1006.162353515625</v>
      </c>
      <c r="AA76" s="25">
        <v>1317.591064453125</v>
      </c>
      <c r="AB76" s="25">
        <v>1651.192626953125</v>
      </c>
      <c r="AC76"/>
      <c r="AD76" s="25">
        <v>864.921142578125</v>
      </c>
      <c r="AE76" s="25"/>
      <c r="AF76" s="51"/>
      <c r="AG76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 x14ac:dyDescent="0.2">
      <c r="A77" s="25">
        <v>2000</v>
      </c>
      <c r="B77" s="25">
        <v>4</v>
      </c>
      <c r="C77" s="25" t="str">
        <f t="shared" si="8"/>
        <v>2000Q4</v>
      </c>
      <c r="D77" s="25">
        <v>994.29363305911613</v>
      </c>
      <c r="E77" s="50"/>
      <c r="G77" s="25">
        <v>831.84747314453125</v>
      </c>
      <c r="H77" s="25"/>
      <c r="I77" s="25">
        <v>690.91815185546875</v>
      </c>
      <c r="J77" s="25">
        <v>589.6412353515625</v>
      </c>
      <c r="K77" s="25">
        <v>901.8564453125</v>
      </c>
      <c r="L77" s="25"/>
      <c r="M77" s="24">
        <f t="shared" si="9"/>
        <v>0.76610657432964335</v>
      </c>
      <c r="N77" s="24">
        <f t="shared" si="10"/>
        <v>0.65380830665045298</v>
      </c>
      <c r="O77" s="25"/>
      <c r="P77" s="25">
        <v>996.55401611328125</v>
      </c>
      <c r="Q77" s="25">
        <v>690.8348388671875</v>
      </c>
      <c r="R77" s="24">
        <f t="shared" si="11"/>
        <v>0.69322367648625105</v>
      </c>
      <c r="T77" s="25">
        <v>484.07742309570312</v>
      </c>
      <c r="U77" s="25">
        <v>1334.834228515625</v>
      </c>
      <c r="V77" s="25">
        <v>2008.9891357421875</v>
      </c>
      <c r="W77" s="25"/>
      <c r="X77" s="25">
        <v>535.649658203125</v>
      </c>
      <c r="Y77" s="25">
        <v>829.35052490234375</v>
      </c>
      <c r="Z77" s="25">
        <v>972.6103515625</v>
      </c>
      <c r="AA77" s="25">
        <v>1319.4398193359375</v>
      </c>
      <c r="AB77" s="25">
        <v>1655.1673583984375</v>
      </c>
      <c r="AC77"/>
      <c r="AD77" s="25">
        <v>858.9979248046875</v>
      </c>
      <c r="AE77" s="25"/>
      <c r="AF77" s="51"/>
      <c r="AG77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x14ac:dyDescent="0.2">
      <c r="A78" s="25">
        <v>2001</v>
      </c>
      <c r="B78" s="25">
        <v>1</v>
      </c>
      <c r="C78" s="25" t="str">
        <f t="shared" si="8"/>
        <v>2001Q1</v>
      </c>
      <c r="D78" s="25">
        <v>991.65315520181912</v>
      </c>
      <c r="E78" s="50"/>
      <c r="G78" s="25">
        <v>828.84869384765625</v>
      </c>
      <c r="H78" s="25"/>
      <c r="I78" s="25">
        <v>672.044677734375</v>
      </c>
      <c r="J78" s="25">
        <v>595.18798828125</v>
      </c>
      <c r="K78" s="25">
        <v>908.13885498046875</v>
      </c>
      <c r="L78" s="25"/>
      <c r="M78" s="24">
        <f t="shared" si="9"/>
        <v>0.74002414283752738</v>
      </c>
      <c r="N78" s="24">
        <f t="shared" si="10"/>
        <v>0.65539315383003915</v>
      </c>
      <c r="O78" s="25"/>
      <c r="P78" s="25">
        <v>987.29949951171875</v>
      </c>
      <c r="Q78" s="25">
        <v>689.6053466796875</v>
      </c>
      <c r="R78" s="24">
        <f t="shared" si="11"/>
        <v>0.69847634585122387</v>
      </c>
      <c r="T78" s="25">
        <v>478.52517700195312</v>
      </c>
      <c r="U78" s="25">
        <v>1342.27978515625</v>
      </c>
      <c r="V78" s="25">
        <v>2038.216064453125</v>
      </c>
      <c r="W78" s="25"/>
      <c r="X78" s="25">
        <v>529.5133056640625</v>
      </c>
      <c r="Y78" s="25">
        <v>826.22882080078125</v>
      </c>
      <c r="Z78" s="25">
        <v>995.3001708984375</v>
      </c>
      <c r="AA78" s="25">
        <v>1322.037109375</v>
      </c>
      <c r="AB78" s="25">
        <v>1658.225830078125</v>
      </c>
      <c r="AC78"/>
      <c r="AD78" s="25">
        <v>861.99664306640625</v>
      </c>
      <c r="AE78" s="25"/>
      <c r="AF78" s="51"/>
      <c r="AG78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">
      <c r="A79" s="25">
        <v>2001</v>
      </c>
      <c r="B79" s="25">
        <v>2</v>
      </c>
      <c r="C79" s="25" t="str">
        <f t="shared" si="8"/>
        <v>2001Q2</v>
      </c>
      <c r="D79" s="25">
        <v>999.89850959729017</v>
      </c>
      <c r="E79" s="50"/>
      <c r="G79" s="25">
        <v>833.530029296875</v>
      </c>
      <c r="H79" s="25"/>
      <c r="I79" s="25">
        <v>697.43389892578125</v>
      </c>
      <c r="J79" s="25">
        <v>616.634521484375</v>
      </c>
      <c r="K79" s="25">
        <v>898.61505126953125</v>
      </c>
      <c r="L79" s="25"/>
      <c r="M79" s="24">
        <f t="shared" si="9"/>
        <v>0.77612087393870333</v>
      </c>
      <c r="N79" s="24">
        <f t="shared" si="10"/>
        <v>0.6862054231266389</v>
      </c>
      <c r="O79" s="25"/>
      <c r="P79" s="25">
        <v>990.77728271484375</v>
      </c>
      <c r="Q79" s="25">
        <v>697.71539306640625</v>
      </c>
      <c r="R79" s="24">
        <f t="shared" si="11"/>
        <v>0.70421012394893212</v>
      </c>
      <c r="T79" s="25">
        <v>482.7081298828125</v>
      </c>
      <c r="U79" s="25">
        <v>1332.8411865234375</v>
      </c>
      <c r="V79" s="25">
        <v>2027.33203125</v>
      </c>
      <c r="W79" s="25"/>
      <c r="X79" s="25">
        <v>561.886962890625</v>
      </c>
      <c r="Y79" s="25">
        <v>835.6710205078125</v>
      </c>
      <c r="Z79" s="25">
        <v>991.97369384765625</v>
      </c>
      <c r="AA79" s="25">
        <v>1301.4251708984375</v>
      </c>
      <c r="AB79" s="25">
        <v>1672.6702880859375</v>
      </c>
      <c r="AC79"/>
      <c r="AD79" s="25">
        <v>865.47412109375</v>
      </c>
      <c r="AE79" s="25"/>
      <c r="AF79" s="51"/>
      <c r="AG79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</row>
    <row r="80" spans="1:52" x14ac:dyDescent="0.2">
      <c r="A80" s="25">
        <v>2001</v>
      </c>
      <c r="B80" s="25">
        <v>3</v>
      </c>
      <c r="C80" s="25" t="str">
        <f t="shared" si="8"/>
        <v>2001Q3</v>
      </c>
      <c r="D80" s="25">
        <v>1008.834156502158</v>
      </c>
      <c r="E80" s="50"/>
      <c r="G80" s="25">
        <v>828.812255859375</v>
      </c>
      <c r="H80" s="25"/>
      <c r="I80" s="25">
        <v>680.7510986328125</v>
      </c>
      <c r="J80" s="25">
        <v>618.36798095703125</v>
      </c>
      <c r="K80" s="25">
        <v>904.83428955078125</v>
      </c>
      <c r="L80" s="25"/>
      <c r="M80" s="24">
        <f t="shared" si="9"/>
        <v>0.75234891791156777</v>
      </c>
      <c r="N80" s="24">
        <f t="shared" si="10"/>
        <v>0.68340467210192646</v>
      </c>
      <c r="O80" s="25"/>
      <c r="P80" s="25">
        <v>997.62396240234375</v>
      </c>
      <c r="Q80" s="25">
        <v>687.816162109375</v>
      </c>
      <c r="R80" s="24">
        <f t="shared" si="11"/>
        <v>0.68945433152294044</v>
      </c>
      <c r="T80" s="25">
        <v>485.66806030273438</v>
      </c>
      <c r="U80" s="25">
        <v>1338.550048828125</v>
      </c>
      <c r="V80" s="25">
        <v>2078.3837890625</v>
      </c>
      <c r="W80" s="25"/>
      <c r="X80" s="25">
        <v>545.97296142578125</v>
      </c>
      <c r="Y80" s="25">
        <v>831.22930908203125</v>
      </c>
      <c r="Z80" s="25">
        <v>986.13427734375</v>
      </c>
      <c r="AA80" s="25">
        <v>1330.351318359375</v>
      </c>
      <c r="AB80" s="25">
        <v>1668.772216796875</v>
      </c>
      <c r="AC80"/>
      <c r="AD80" s="25">
        <v>864.99847412109375</v>
      </c>
      <c r="AE80" s="25"/>
      <c r="AF80" s="51"/>
      <c r="AG80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x14ac:dyDescent="0.2">
      <c r="A81" s="25">
        <v>2001</v>
      </c>
      <c r="B81" s="25">
        <v>4</v>
      </c>
      <c r="C81" s="25" t="str">
        <f t="shared" si="8"/>
        <v>2001Q4</v>
      </c>
      <c r="D81" s="25">
        <v>1012.9516732394366</v>
      </c>
      <c r="E81" s="50"/>
      <c r="G81" s="25">
        <v>833.26959228515625</v>
      </c>
      <c r="H81" s="25"/>
      <c r="I81" s="25">
        <v>680.6978759765625</v>
      </c>
      <c r="J81" s="25">
        <v>604.87646484375</v>
      </c>
      <c r="K81" s="25">
        <v>924.5299072265625</v>
      </c>
      <c r="L81" s="25"/>
      <c r="M81" s="24">
        <f t="shared" si="9"/>
        <v>0.73626377108615559</v>
      </c>
      <c r="N81" s="24">
        <f t="shared" si="10"/>
        <v>0.6542529994062386</v>
      </c>
      <c r="O81" s="25"/>
      <c r="P81" s="25">
        <v>1000.0515747070312</v>
      </c>
      <c r="Q81" s="25">
        <v>691.8397216796875</v>
      </c>
      <c r="R81" s="24">
        <f t="shared" si="11"/>
        <v>0.69180404208889368</v>
      </c>
      <c r="T81" s="25">
        <v>478.939697265625</v>
      </c>
      <c r="U81" s="25">
        <v>1347.5816650390625</v>
      </c>
      <c r="V81" s="25">
        <v>2063.90625</v>
      </c>
      <c r="W81" s="25"/>
      <c r="X81" s="25">
        <v>535.38525390625</v>
      </c>
      <c r="Y81" s="25">
        <v>833.08837890625</v>
      </c>
      <c r="Z81" s="25">
        <v>1004.8305053710938</v>
      </c>
      <c r="AA81" s="25">
        <v>1310.1007080078125</v>
      </c>
      <c r="AB81" s="25">
        <v>1658.5670166015625</v>
      </c>
      <c r="AC81"/>
      <c r="AD81" s="25">
        <v>872.67559814453125</v>
      </c>
      <c r="AE81" s="25"/>
      <c r="AF81" s="51"/>
      <c r="AG81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x14ac:dyDescent="0.2">
      <c r="A82" s="25">
        <v>2002</v>
      </c>
      <c r="B82" s="25">
        <v>1</v>
      </c>
      <c r="C82" s="25" t="str">
        <f t="shared" si="8"/>
        <v>2002Q1</v>
      </c>
      <c r="D82" s="25">
        <v>1016.4261587420441</v>
      </c>
      <c r="E82" s="50"/>
      <c r="G82" s="25">
        <v>828.21240234375</v>
      </c>
      <c r="H82" s="25"/>
      <c r="I82" s="25">
        <v>690.20489501953125</v>
      </c>
      <c r="J82" s="25">
        <v>603.2698974609375</v>
      </c>
      <c r="K82" s="25">
        <v>915.12921142578125</v>
      </c>
      <c r="L82" s="25"/>
      <c r="M82" s="24">
        <f t="shared" si="9"/>
        <v>0.75421578330363259</v>
      </c>
      <c r="N82" s="24">
        <f t="shared" si="10"/>
        <v>0.65921827205257322</v>
      </c>
      <c r="O82" s="25"/>
      <c r="P82" s="25">
        <v>984.17364501953125</v>
      </c>
      <c r="Q82" s="25">
        <v>693.790283203125</v>
      </c>
      <c r="R82" s="24">
        <f t="shared" si="11"/>
        <v>0.70494702506421669</v>
      </c>
      <c r="T82" s="25">
        <v>461.8939208984375</v>
      </c>
      <c r="U82" s="25">
        <v>1352.463623046875</v>
      </c>
      <c r="V82" s="25">
        <v>2065.37646484375</v>
      </c>
      <c r="W82" s="25"/>
      <c r="X82" s="25">
        <v>543.12542724609375</v>
      </c>
      <c r="Y82" s="25">
        <v>822.41827392578125</v>
      </c>
      <c r="Z82" s="25">
        <v>1002.8494262695312</v>
      </c>
      <c r="AA82" s="25">
        <v>1322.7694091796875</v>
      </c>
      <c r="AB82" s="25">
        <v>1646.09716796875</v>
      </c>
      <c r="AC82"/>
      <c r="AD82" s="25">
        <v>876.9964599609375</v>
      </c>
      <c r="AE82" s="25"/>
      <c r="AF82" s="51"/>
      <c r="AG82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">
      <c r="A83" s="25">
        <v>2002</v>
      </c>
      <c r="B83" s="25">
        <v>2</v>
      </c>
      <c r="C83" s="25" t="str">
        <f t="shared" si="8"/>
        <v>2002Q2</v>
      </c>
      <c r="D83" s="25">
        <v>1010.1585735512629</v>
      </c>
      <c r="E83" s="50"/>
      <c r="G83" s="25">
        <v>824.37225341796875</v>
      </c>
      <c r="H83" s="25"/>
      <c r="I83" s="25">
        <v>685.53826904296875</v>
      </c>
      <c r="J83" s="25">
        <v>613.112548828125</v>
      </c>
      <c r="K83" s="25">
        <v>907.62750244140625</v>
      </c>
      <c r="L83" s="25"/>
      <c r="M83" s="24">
        <f t="shared" si="9"/>
        <v>0.75530795089280045</v>
      </c>
      <c r="N83" s="24">
        <f t="shared" si="10"/>
        <v>0.67551120606077686</v>
      </c>
      <c r="O83" s="25"/>
      <c r="P83" s="25">
        <v>981.7215576171875</v>
      </c>
      <c r="Q83" s="25">
        <v>688.000244140625</v>
      </c>
      <c r="R83" s="24">
        <f t="shared" si="11"/>
        <v>0.70080995859001383</v>
      </c>
      <c r="T83" s="25">
        <v>474.61325073242188</v>
      </c>
      <c r="U83" s="25">
        <v>1346.2030029296875</v>
      </c>
      <c r="V83" s="25">
        <v>2068.227294921875</v>
      </c>
      <c r="W83" s="25"/>
      <c r="X83" s="25">
        <v>561.2169189453125</v>
      </c>
      <c r="Y83" s="25">
        <v>825.8441162109375</v>
      </c>
      <c r="Z83" s="25">
        <v>979.22540283203125</v>
      </c>
      <c r="AA83" s="25">
        <v>1288.1083984375</v>
      </c>
      <c r="AB83" s="25">
        <v>1678.5333251953125</v>
      </c>
      <c r="AC83"/>
      <c r="AD83" s="25">
        <v>866.4100341796875</v>
      </c>
      <c r="AE83" s="25"/>
      <c r="AF83" s="51"/>
      <c r="AG83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x14ac:dyDescent="0.2">
      <c r="A84" s="25">
        <v>2002</v>
      </c>
      <c r="B84" s="25">
        <v>3</v>
      </c>
      <c r="C84" s="25" t="str">
        <f t="shared" si="8"/>
        <v>2002Q3</v>
      </c>
      <c r="D84" s="25">
        <v>1004.7466765194901</v>
      </c>
      <c r="E84" s="50"/>
      <c r="G84" s="25">
        <v>822.664306640625</v>
      </c>
      <c r="H84" s="25"/>
      <c r="I84" s="25">
        <v>667.64459228515625</v>
      </c>
      <c r="J84" s="25">
        <v>614.43353271484375</v>
      </c>
      <c r="K84" s="25">
        <v>915.50628662109375</v>
      </c>
      <c r="L84" s="25"/>
      <c r="M84" s="24">
        <f t="shared" si="9"/>
        <v>0.72926270637557999</v>
      </c>
      <c r="N84" s="24">
        <f t="shared" si="10"/>
        <v>0.67114070290283345</v>
      </c>
      <c r="O84" s="25"/>
      <c r="P84" s="25">
        <v>972.6197509765625</v>
      </c>
      <c r="Q84" s="25">
        <v>692.361328125</v>
      </c>
      <c r="R84" s="24">
        <f t="shared" si="11"/>
        <v>0.71185201352309779</v>
      </c>
      <c r="T84" s="25">
        <v>473.8436279296875</v>
      </c>
      <c r="U84" s="25">
        <v>1344.3271484375</v>
      </c>
      <c r="V84" s="25">
        <v>2072.8857421875</v>
      </c>
      <c r="W84" s="25"/>
      <c r="X84" s="25">
        <v>554.2252197265625</v>
      </c>
      <c r="Y84" s="25">
        <v>821.0931396484375</v>
      </c>
      <c r="Z84" s="25">
        <v>968.43170166015625</v>
      </c>
      <c r="AA84" s="25">
        <v>1343.35546875</v>
      </c>
      <c r="AB84" s="25">
        <v>1655.508056640625</v>
      </c>
      <c r="AC84"/>
      <c r="AD84" s="25">
        <v>866.81011962890625</v>
      </c>
      <c r="AE84" s="25"/>
      <c r="AF84" s="51"/>
      <c r="AG84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x14ac:dyDescent="0.2">
      <c r="A85" s="25">
        <v>2002</v>
      </c>
      <c r="B85" s="25">
        <v>4</v>
      </c>
      <c r="C85" s="25" t="str">
        <f t="shared" si="8"/>
        <v>2002Q4</v>
      </c>
      <c r="D85" s="25">
        <v>1002.1274931129476</v>
      </c>
      <c r="E85" s="50"/>
      <c r="G85" s="25">
        <v>825.3670654296875</v>
      </c>
      <c r="H85" s="25"/>
      <c r="I85" s="25">
        <v>671.43341064453125</v>
      </c>
      <c r="J85" s="25">
        <v>620.02197265625</v>
      </c>
      <c r="K85" s="25">
        <v>923.07177734375</v>
      </c>
      <c r="L85" s="25"/>
      <c r="M85" s="24">
        <f t="shared" si="9"/>
        <v>0.72739024973405819</v>
      </c>
      <c r="N85" s="24">
        <f t="shared" si="10"/>
        <v>0.67169421476674085</v>
      </c>
      <c r="O85" s="25"/>
      <c r="P85" s="25">
        <v>974.01873779296875</v>
      </c>
      <c r="Q85" s="25">
        <v>702.151123046875</v>
      </c>
      <c r="R85" s="24">
        <f t="shared" si="11"/>
        <v>0.72088050855970265</v>
      </c>
      <c r="T85" s="25">
        <v>471.1146240234375</v>
      </c>
      <c r="U85" s="25">
        <v>1348.0731201171875</v>
      </c>
      <c r="V85" s="25">
        <v>2063.36572265625</v>
      </c>
      <c r="W85" s="25"/>
      <c r="X85" s="25">
        <v>541.39752197265625</v>
      </c>
      <c r="Y85" s="25">
        <v>828.39520263671875</v>
      </c>
      <c r="Z85" s="25">
        <v>979.53692626953125</v>
      </c>
      <c r="AA85" s="25">
        <v>1281.193359375</v>
      </c>
      <c r="AB85" s="25">
        <v>1652.3226318359375</v>
      </c>
      <c r="AC85"/>
      <c r="AD85" s="25">
        <v>869.34283447265625</v>
      </c>
      <c r="AE85" s="25"/>
      <c r="AF85" s="51"/>
      <c r="AG8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">
      <c r="A86" s="25">
        <v>2003</v>
      </c>
      <c r="B86" s="25">
        <v>1</v>
      </c>
      <c r="C86" s="25" t="str">
        <f t="shared" si="8"/>
        <v>2003Q1</v>
      </c>
      <c r="D86" s="25">
        <v>1000.0564079258315</v>
      </c>
      <c r="E86" s="50"/>
      <c r="G86" s="25">
        <v>817.0972900390625</v>
      </c>
      <c r="H86" s="25"/>
      <c r="I86" s="25">
        <v>685.6627197265625</v>
      </c>
      <c r="J86" s="25">
        <v>623.141845703125</v>
      </c>
      <c r="K86" s="25">
        <v>899.6590576171875</v>
      </c>
      <c r="L86" s="25"/>
      <c r="M86" s="24">
        <f t="shared" si="9"/>
        <v>0.76213618250294746</v>
      </c>
      <c r="N86" s="24">
        <f t="shared" si="10"/>
        <v>0.69264221865732289</v>
      </c>
      <c r="O86" s="25"/>
      <c r="P86" s="25">
        <v>963.4552001953125</v>
      </c>
      <c r="Q86" s="25">
        <v>690.8101806640625</v>
      </c>
      <c r="R86" s="24">
        <f t="shared" si="11"/>
        <v>0.71701328772113204</v>
      </c>
      <c r="T86" s="25">
        <v>455.11468505859375</v>
      </c>
      <c r="U86" s="25">
        <v>1344.6363525390625</v>
      </c>
      <c r="V86" s="25">
        <v>2044.567626953125</v>
      </c>
      <c r="W86" s="25"/>
      <c r="X86" s="25">
        <v>537.851318359375</v>
      </c>
      <c r="Y86" s="25">
        <v>816.22711181640625</v>
      </c>
      <c r="Z86" s="25">
        <v>961.15380859375</v>
      </c>
      <c r="AA86" s="25">
        <v>1310.4864501953125</v>
      </c>
      <c r="AB86" s="25">
        <v>1643.2254638671875</v>
      </c>
      <c r="AC86"/>
      <c r="AD86" s="25">
        <v>872.73565673828125</v>
      </c>
      <c r="AE86" s="25"/>
      <c r="AF86" s="51"/>
      <c r="AG86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2" x14ac:dyDescent="0.2">
      <c r="A87" s="25">
        <v>2003</v>
      </c>
      <c r="B87" s="25">
        <v>2</v>
      </c>
      <c r="C87" s="25" t="str">
        <f t="shared" si="8"/>
        <v>2003Q2</v>
      </c>
      <c r="D87" s="25">
        <v>1008.2103386744354</v>
      </c>
      <c r="E87" s="50"/>
      <c r="G87" s="25">
        <v>818.392578125</v>
      </c>
      <c r="H87" s="25"/>
      <c r="I87" s="25">
        <v>686.580078125</v>
      </c>
      <c r="J87" s="25">
        <v>610.95562744140625</v>
      </c>
      <c r="K87" s="25">
        <v>912.62615966796875</v>
      </c>
      <c r="L87" s="25"/>
      <c r="M87" s="24">
        <f t="shared" si="9"/>
        <v>0.75231251137354127</v>
      </c>
      <c r="N87" s="24">
        <f t="shared" si="10"/>
        <v>0.66944785766790194</v>
      </c>
      <c r="O87" s="25"/>
      <c r="P87" s="25">
        <v>964.814208984375</v>
      </c>
      <c r="Q87" s="25">
        <v>697.1175537109375</v>
      </c>
      <c r="R87" s="24">
        <f t="shared" si="11"/>
        <v>0.72254072050282914</v>
      </c>
      <c r="T87" s="25">
        <v>466.35543823242188</v>
      </c>
      <c r="U87" s="25">
        <v>1351.9395751953125</v>
      </c>
      <c r="V87" s="25">
        <v>2070.062255859375</v>
      </c>
      <c r="W87" s="25"/>
      <c r="X87" s="25">
        <v>556.08856201171875</v>
      </c>
      <c r="Y87" s="25">
        <v>817.1026611328125</v>
      </c>
      <c r="Z87" s="25">
        <v>981.22113037109375</v>
      </c>
      <c r="AA87" s="25">
        <v>1332.8404541015625</v>
      </c>
      <c r="AB87" s="25">
        <v>1677.971435546875</v>
      </c>
      <c r="AC87"/>
      <c r="AD87" s="25">
        <v>871.84869384765625</v>
      </c>
      <c r="AE87" s="25"/>
      <c r="AF87" s="51"/>
      <c r="AG87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">
      <c r="A88" s="25">
        <v>2003</v>
      </c>
      <c r="B88" s="25">
        <v>3</v>
      </c>
      <c r="C88" s="25" t="str">
        <f t="shared" si="8"/>
        <v>2003Q3</v>
      </c>
      <c r="D88" s="25">
        <v>1003.9728212542923</v>
      </c>
      <c r="E88" s="50"/>
      <c r="G88" s="25">
        <v>822.2724609375</v>
      </c>
      <c r="H88" s="25"/>
      <c r="I88" s="25">
        <v>673.3707275390625</v>
      </c>
      <c r="J88" s="25">
        <v>632.20574951171875</v>
      </c>
      <c r="K88" s="25">
        <v>921.13372802734375</v>
      </c>
      <c r="L88" s="25"/>
      <c r="M88" s="24">
        <f t="shared" si="9"/>
        <v>0.73102385359520083</v>
      </c>
      <c r="N88" s="24">
        <f t="shared" si="10"/>
        <v>0.68633438367914346</v>
      </c>
      <c r="O88" s="25"/>
      <c r="P88" s="25">
        <v>969.90032958984375</v>
      </c>
      <c r="Q88" s="25">
        <v>696.357421875</v>
      </c>
      <c r="R88" s="24">
        <f t="shared" si="11"/>
        <v>0.71796802272402471</v>
      </c>
      <c r="T88" s="25">
        <v>471.2364501953125</v>
      </c>
      <c r="U88" s="25">
        <v>1348.7103271484375</v>
      </c>
      <c r="V88" s="25">
        <v>2063.419677734375</v>
      </c>
      <c r="W88" s="25"/>
      <c r="X88" s="25">
        <v>557.49920654296875</v>
      </c>
      <c r="Y88" s="25">
        <v>826.284912109375</v>
      </c>
      <c r="Z88" s="25">
        <v>975.4923095703125</v>
      </c>
      <c r="AA88" s="25">
        <v>1305.0518798828125</v>
      </c>
      <c r="AB88" s="25">
        <v>1686.1846923828125</v>
      </c>
      <c r="AC88"/>
      <c r="AD88" s="25">
        <v>879.5692138671875</v>
      </c>
      <c r="AE88" s="25"/>
      <c r="AF88" s="51"/>
      <c r="AG88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 x14ac:dyDescent="0.2">
      <c r="A89" s="25">
        <v>2003</v>
      </c>
      <c r="B89" s="25">
        <v>4</v>
      </c>
      <c r="C89" s="25" t="str">
        <f t="shared" si="8"/>
        <v>2003Q4</v>
      </c>
      <c r="D89" s="25">
        <v>1003.397922218221</v>
      </c>
      <c r="E89" s="50"/>
      <c r="G89" s="25">
        <v>825.465087890625</v>
      </c>
      <c r="H89" s="25"/>
      <c r="I89" s="25">
        <v>694.5570068359375</v>
      </c>
      <c r="J89" s="25">
        <v>611.91033935546875</v>
      </c>
      <c r="K89" s="25">
        <v>926.7518310546875</v>
      </c>
      <c r="L89" s="25"/>
      <c r="M89" s="24">
        <f t="shared" si="9"/>
        <v>0.74945307207593936</v>
      </c>
      <c r="N89" s="24">
        <f t="shared" si="10"/>
        <v>0.66027421673295839</v>
      </c>
      <c r="O89" s="25"/>
      <c r="P89" s="25">
        <v>971.8038330078125</v>
      </c>
      <c r="Q89" s="25">
        <v>706.26556396484375</v>
      </c>
      <c r="R89" s="24">
        <f t="shared" si="11"/>
        <v>0.72675733514951668</v>
      </c>
      <c r="T89" s="25">
        <v>466.03823852539062</v>
      </c>
      <c r="U89" s="25">
        <v>1359.7733154296875</v>
      </c>
      <c r="V89" s="25">
        <v>2099.629638671875</v>
      </c>
      <c r="W89" s="25"/>
      <c r="X89" s="25">
        <v>538.56512451171875</v>
      </c>
      <c r="Y89" s="25">
        <v>823.77459716796875</v>
      </c>
      <c r="Z89" s="25">
        <v>982.4329833984375</v>
      </c>
      <c r="AA89" s="25">
        <v>1326.209228515625</v>
      </c>
      <c r="AB89" s="25">
        <v>1627.9296875</v>
      </c>
      <c r="AC89"/>
      <c r="AD89" s="25">
        <v>881.73541259765625</v>
      </c>
      <c r="AE89" s="25"/>
      <c r="AF89" s="51"/>
      <c r="AG89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">
      <c r="A90" s="25">
        <v>2004</v>
      </c>
      <c r="B90" s="25">
        <v>1</v>
      </c>
      <c r="C90" s="25" t="str">
        <f t="shared" si="8"/>
        <v>2004Q1</v>
      </c>
      <c r="D90" s="25">
        <v>1004.5605034815212</v>
      </c>
      <c r="E90" s="50"/>
      <c r="G90" s="25">
        <v>820.36187744140625</v>
      </c>
      <c r="H90" s="25"/>
      <c r="I90" s="25">
        <v>669.49432373046875</v>
      </c>
      <c r="J90" s="25">
        <v>610.90545654296875</v>
      </c>
      <c r="K90" s="25">
        <v>920.1807861328125</v>
      </c>
      <c r="L90" s="25"/>
      <c r="M90" s="24">
        <f t="shared" si="9"/>
        <v>0.72756824943510456</v>
      </c>
      <c r="N90" s="24">
        <f t="shared" si="10"/>
        <v>0.66389720992804435</v>
      </c>
      <c r="O90" s="25"/>
      <c r="P90" s="25">
        <v>967.19012451171875</v>
      </c>
      <c r="Q90" s="25">
        <v>698.281494140625</v>
      </c>
      <c r="R90" s="24">
        <f t="shared" si="11"/>
        <v>0.72196921416370852</v>
      </c>
      <c r="T90" s="25">
        <v>462.20608520507812</v>
      </c>
      <c r="U90" s="25">
        <v>1358.7696533203125</v>
      </c>
      <c r="V90" s="25">
        <v>2121.80078125</v>
      </c>
      <c r="W90" s="25"/>
      <c r="X90" s="25">
        <v>537.512451171875</v>
      </c>
      <c r="Y90" s="25">
        <v>811.26434326171875</v>
      </c>
      <c r="Z90" s="25">
        <v>980.430908203125</v>
      </c>
      <c r="AA90" s="25">
        <v>1331.1353759765625</v>
      </c>
      <c r="AB90" s="25">
        <v>1678.2135009765625</v>
      </c>
      <c r="AC90"/>
      <c r="AD90" s="25">
        <v>884.695068359375</v>
      </c>
      <c r="AE90" s="25"/>
      <c r="AF90" s="51"/>
      <c r="AG90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2" x14ac:dyDescent="0.2">
      <c r="A91" s="25">
        <v>2004</v>
      </c>
      <c r="B91" s="25">
        <v>2</v>
      </c>
      <c r="C91" s="25" t="str">
        <f t="shared" si="8"/>
        <v>2004Q2</v>
      </c>
      <c r="D91" s="25">
        <v>1017.3306005314437</v>
      </c>
      <c r="E91" s="50"/>
      <c r="G91" s="25">
        <v>824.23858642578125</v>
      </c>
      <c r="H91" s="25"/>
      <c r="I91" s="25">
        <v>697.16632080078125</v>
      </c>
      <c r="J91" s="25">
        <v>622.26043701171875</v>
      </c>
      <c r="K91" s="25">
        <v>923.4207763671875</v>
      </c>
      <c r="L91" s="25"/>
      <c r="M91" s="24">
        <f t="shared" si="9"/>
        <v>0.75498227746563196</v>
      </c>
      <c r="N91" s="24">
        <f t="shared" si="10"/>
        <v>0.67386445371062798</v>
      </c>
      <c r="O91" s="25"/>
      <c r="P91" s="25">
        <v>975.38153076171875</v>
      </c>
      <c r="Q91" s="25">
        <v>703.086669921875</v>
      </c>
      <c r="R91" s="24">
        <f t="shared" si="11"/>
        <v>0.72083246170634729</v>
      </c>
      <c r="T91" s="25">
        <v>466.2586669921875</v>
      </c>
      <c r="U91" s="25">
        <v>1367.8773193359375</v>
      </c>
      <c r="V91" s="25">
        <v>2082.66650390625</v>
      </c>
      <c r="W91" s="25"/>
      <c r="X91" s="25">
        <v>558.92138671875</v>
      </c>
      <c r="Y91" s="25">
        <v>828.9971923828125</v>
      </c>
      <c r="Z91" s="25">
        <v>1000.9234008789062</v>
      </c>
      <c r="AA91" s="25">
        <v>1291.654052734375</v>
      </c>
      <c r="AB91" s="25">
        <v>1641.4183349609375</v>
      </c>
      <c r="AC91"/>
      <c r="AD91" s="25">
        <v>887.94091796875</v>
      </c>
      <c r="AE91" s="25"/>
      <c r="AF91" s="51"/>
      <c r="AG91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2" x14ac:dyDescent="0.2">
      <c r="A92" s="25">
        <v>2004</v>
      </c>
      <c r="B92" s="25">
        <v>3</v>
      </c>
      <c r="C92" s="25" t="str">
        <f t="shared" si="8"/>
        <v>2004Q3</v>
      </c>
      <c r="D92" s="25">
        <v>999.86176729449028</v>
      </c>
      <c r="E92" s="50"/>
      <c r="G92" s="25">
        <v>822.88238525390625</v>
      </c>
      <c r="H92" s="25"/>
      <c r="I92" s="25">
        <v>688.27691650390625</v>
      </c>
      <c r="J92" s="25">
        <v>616.914794921875</v>
      </c>
      <c r="K92" s="25">
        <v>924.27862548828125</v>
      </c>
      <c r="L92" s="25"/>
      <c r="M92" s="24">
        <f t="shared" si="9"/>
        <v>0.74466388978788822</v>
      </c>
      <c r="N92" s="24">
        <f t="shared" si="10"/>
        <v>0.66745543812177743</v>
      </c>
      <c r="O92" s="25"/>
      <c r="P92" s="25">
        <v>963.64300537109375</v>
      </c>
      <c r="Q92" s="25">
        <v>708.9129638671875</v>
      </c>
      <c r="R92" s="24">
        <f t="shared" si="11"/>
        <v>0.73565932603245421</v>
      </c>
      <c r="T92" s="25">
        <v>467.26437377929688</v>
      </c>
      <c r="U92" s="25">
        <v>1360.0140380859375</v>
      </c>
      <c r="V92" s="25">
        <v>2097.9052734375</v>
      </c>
      <c r="W92" s="25"/>
      <c r="X92" s="25">
        <v>552.603271484375</v>
      </c>
      <c r="Y92" s="25">
        <v>822.52459716796875</v>
      </c>
      <c r="Z92" s="25">
        <v>968.930419921875</v>
      </c>
      <c r="AA92" s="25">
        <v>1320.7857666015625</v>
      </c>
      <c r="AB92" s="25">
        <v>1684.3638916015625</v>
      </c>
      <c r="AC92"/>
      <c r="AD92" s="25">
        <v>887.3870849609375</v>
      </c>
      <c r="AE92" s="25"/>
      <c r="AF92" s="51"/>
      <c r="AG92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 x14ac:dyDescent="0.2">
      <c r="A93" s="25">
        <v>2004</v>
      </c>
      <c r="B93" s="25">
        <v>4</v>
      </c>
      <c r="C93" s="25" t="str">
        <f t="shared" si="8"/>
        <v>2004Q4</v>
      </c>
      <c r="D93" s="25">
        <v>1006.3761964472308</v>
      </c>
      <c r="E93" s="50"/>
      <c r="G93" s="25">
        <v>816.72796630859375</v>
      </c>
      <c r="H93" s="25"/>
      <c r="I93" s="25">
        <v>657.73162841796875</v>
      </c>
      <c r="J93" s="25">
        <v>608.127197265625</v>
      </c>
      <c r="K93" s="25">
        <v>925.3077392578125</v>
      </c>
      <c r="L93" s="25"/>
      <c r="M93" s="24">
        <f t="shared" si="9"/>
        <v>0.71082473485581565</v>
      </c>
      <c r="N93" s="24">
        <f t="shared" si="10"/>
        <v>0.65721615789510479</v>
      </c>
      <c r="O93" s="25"/>
      <c r="P93" s="25">
        <v>966.9166259765625</v>
      </c>
      <c r="Q93" s="25">
        <v>701.0059814453125</v>
      </c>
      <c r="R93" s="24">
        <f t="shared" si="11"/>
        <v>0.7249911343052079</v>
      </c>
      <c r="T93" s="25">
        <v>462.08645629882812</v>
      </c>
      <c r="U93" s="25">
        <v>1360.9130859375</v>
      </c>
      <c r="V93" s="25">
        <v>2107.134033203125</v>
      </c>
      <c r="W93" s="25"/>
      <c r="X93" s="25">
        <v>551.2574462890625</v>
      </c>
      <c r="Y93" s="25">
        <v>812.197021484375</v>
      </c>
      <c r="Z93" s="25">
        <v>969.2001953125</v>
      </c>
      <c r="AA93" s="25">
        <v>1324.366943359375</v>
      </c>
      <c r="AB93" s="25">
        <v>1664.7030029296875</v>
      </c>
      <c r="AC93"/>
      <c r="AD93" s="25">
        <v>884.68707275390625</v>
      </c>
      <c r="AE93" s="25"/>
      <c r="AF93" s="51"/>
      <c r="AG93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2" x14ac:dyDescent="0.2">
      <c r="A94" s="25">
        <v>2005</v>
      </c>
      <c r="B94" s="25">
        <v>1</v>
      </c>
      <c r="C94" s="25" t="str">
        <f t="shared" si="8"/>
        <v>2005Q1</v>
      </c>
      <c r="D94" s="25">
        <v>1002.869059088546</v>
      </c>
      <c r="E94" s="50"/>
      <c r="G94" s="25">
        <v>821.05859375</v>
      </c>
      <c r="H94" s="25"/>
      <c r="I94" s="25">
        <v>657.46044921875</v>
      </c>
      <c r="J94" s="25">
        <v>622.2105712890625</v>
      </c>
      <c r="K94" s="25">
        <v>923.83026123046875</v>
      </c>
      <c r="L94" s="25"/>
      <c r="M94" s="24">
        <f t="shared" si="9"/>
        <v>0.71166801609536445</v>
      </c>
      <c r="N94" s="24">
        <f t="shared" si="10"/>
        <v>0.67351178825894631</v>
      </c>
      <c r="O94" s="25"/>
      <c r="P94" s="25">
        <v>961.902587890625</v>
      </c>
      <c r="Q94" s="25">
        <v>714.626220703125</v>
      </c>
      <c r="R94" s="24">
        <f t="shared" si="11"/>
        <v>0.74292992835193716</v>
      </c>
      <c r="T94" s="25">
        <v>462.272216796875</v>
      </c>
      <c r="U94" s="25">
        <v>1369.6605224609375</v>
      </c>
      <c r="V94" s="25">
        <v>2122.7626953125</v>
      </c>
      <c r="W94" s="25"/>
      <c r="X94" s="25">
        <v>538.29351806640625</v>
      </c>
      <c r="Y94" s="25">
        <v>807.73626708984375</v>
      </c>
      <c r="Z94" s="25">
        <v>988.50775146484375</v>
      </c>
      <c r="AA94" s="25">
        <v>1309.4971923828125</v>
      </c>
      <c r="AB94" s="25">
        <v>1693.1134033203125</v>
      </c>
      <c r="AC94"/>
      <c r="AD94" s="25">
        <v>892.50421142578125</v>
      </c>
      <c r="AE94" s="25"/>
      <c r="AF94" s="51"/>
      <c r="AG94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 x14ac:dyDescent="0.2">
      <c r="A95" s="25">
        <v>2005</v>
      </c>
      <c r="B95" s="25">
        <v>2</v>
      </c>
      <c r="C95" s="25" t="str">
        <f t="shared" si="8"/>
        <v>2005Q2</v>
      </c>
      <c r="D95" s="25">
        <v>996.13723580034423</v>
      </c>
      <c r="E95" s="50"/>
      <c r="G95" s="25">
        <v>821.00213623046875</v>
      </c>
      <c r="H95" s="25"/>
      <c r="I95" s="25">
        <v>641.441650390625</v>
      </c>
      <c r="J95" s="25">
        <v>627.487060546875</v>
      </c>
      <c r="K95" s="25">
        <v>916.22381591796875</v>
      </c>
      <c r="L95" s="25"/>
      <c r="M95" s="24">
        <f t="shared" si="9"/>
        <v>0.70009274944240751</v>
      </c>
      <c r="N95" s="24">
        <f t="shared" si="10"/>
        <v>0.6848622024938229</v>
      </c>
      <c r="O95" s="25"/>
      <c r="P95" s="25">
        <v>954.7669677734375</v>
      </c>
      <c r="Q95" s="25">
        <v>700.97259521484375</v>
      </c>
      <c r="R95" s="24">
        <f t="shared" si="11"/>
        <v>0.73418186727756785</v>
      </c>
      <c r="T95" s="25">
        <v>466.30062866210938</v>
      </c>
      <c r="U95" s="25">
        <v>1345.1138916015625</v>
      </c>
      <c r="V95" s="25">
        <v>2082.645751953125</v>
      </c>
      <c r="W95" s="25"/>
      <c r="X95" s="25">
        <v>565.7989501953125</v>
      </c>
      <c r="Y95" s="25">
        <v>824.93218994140625</v>
      </c>
      <c r="Z95" s="25">
        <v>947.207763671875</v>
      </c>
      <c r="AA95" s="25">
        <v>1293.9310302734375</v>
      </c>
      <c r="AB95" s="25">
        <v>1684.61865234375</v>
      </c>
      <c r="AC95"/>
      <c r="AD95" s="25">
        <v>881.6475830078125</v>
      </c>
      <c r="AE95" s="25"/>
      <c r="AF95" s="51"/>
      <c r="AG9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x14ac:dyDescent="0.2">
      <c r="A96" s="25">
        <v>2005</v>
      </c>
      <c r="B96" s="25">
        <v>3</v>
      </c>
      <c r="C96" s="25" t="str">
        <f t="shared" si="8"/>
        <v>2005Q3</v>
      </c>
      <c r="D96" s="25">
        <v>987.34116988809751</v>
      </c>
      <c r="E96" s="50"/>
      <c r="G96" s="25">
        <v>812.662841796875</v>
      </c>
      <c r="H96" s="25"/>
      <c r="I96" s="25">
        <v>653.9117431640625</v>
      </c>
      <c r="J96" s="25">
        <v>606.57666015625</v>
      </c>
      <c r="K96" s="25">
        <v>915.1915283203125</v>
      </c>
      <c r="L96" s="25"/>
      <c r="M96" s="24">
        <f t="shared" si="9"/>
        <v>0.71450808156431778</v>
      </c>
      <c r="N96" s="24">
        <f t="shared" si="10"/>
        <v>0.66278657678303066</v>
      </c>
      <c r="O96" s="25"/>
      <c r="P96" s="25">
        <v>951.20611572265625</v>
      </c>
      <c r="Q96" s="25">
        <v>694.22308349609375</v>
      </c>
      <c r="R96" s="24">
        <f t="shared" si="11"/>
        <v>0.7298345458688249</v>
      </c>
      <c r="T96" s="25">
        <v>463.72006225585938</v>
      </c>
      <c r="U96" s="25">
        <v>1343.650390625</v>
      </c>
      <c r="V96" s="25">
        <v>2066.58154296875</v>
      </c>
      <c r="W96" s="25"/>
      <c r="X96" s="25">
        <v>549.4129638671875</v>
      </c>
      <c r="Y96" s="25">
        <v>804.709716796875</v>
      </c>
      <c r="Z96" s="25">
        <v>968.26483154296875</v>
      </c>
      <c r="AA96" s="25">
        <v>1305.1597900390625</v>
      </c>
      <c r="AB96" s="25">
        <v>1620.36474609375</v>
      </c>
      <c r="AC96"/>
      <c r="AD96" s="25">
        <v>875.6202392578125</v>
      </c>
      <c r="AE96" s="25"/>
      <c r="AF96" s="51"/>
      <c r="AG96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x14ac:dyDescent="0.2">
      <c r="A97" s="25">
        <v>2005</v>
      </c>
      <c r="B97" s="25">
        <v>4</v>
      </c>
      <c r="C97" s="25" t="str">
        <f t="shared" si="8"/>
        <v>2005Q4</v>
      </c>
      <c r="D97" s="25">
        <v>988.73757097261887</v>
      </c>
      <c r="E97" s="50"/>
      <c r="G97" s="25">
        <v>820.4512939453125</v>
      </c>
      <c r="H97" s="25"/>
      <c r="I97" s="25">
        <v>673.94781494140625</v>
      </c>
      <c r="J97" s="25">
        <v>617.7489013671875</v>
      </c>
      <c r="K97" s="25">
        <v>909.81842041015625</v>
      </c>
      <c r="L97" s="25"/>
      <c r="M97" s="24">
        <f t="shared" si="9"/>
        <v>0.74074980218314668</v>
      </c>
      <c r="N97" s="24">
        <f t="shared" si="10"/>
        <v>0.67898042896152777</v>
      </c>
      <c r="O97" s="25"/>
      <c r="P97" s="25">
        <v>955.49176025390625</v>
      </c>
      <c r="Q97" s="25">
        <v>699.53485107421875</v>
      </c>
      <c r="R97" s="24">
        <f t="shared" si="11"/>
        <v>0.73212023397075543</v>
      </c>
      <c r="T97" s="25">
        <v>467.395263671875</v>
      </c>
      <c r="U97" s="25">
        <v>1354.7528076171875</v>
      </c>
      <c r="V97" s="25">
        <v>2112.783935546875</v>
      </c>
      <c r="W97" s="25"/>
      <c r="X97" s="25">
        <v>542.76544189453125</v>
      </c>
      <c r="Y97" s="25">
        <v>800.53607177734375</v>
      </c>
      <c r="Z97" s="25">
        <v>944.818115234375</v>
      </c>
      <c r="AA97" s="25">
        <v>1299.011962890625</v>
      </c>
      <c r="AB97" s="25">
        <v>1690.9007568359375</v>
      </c>
      <c r="AC97"/>
      <c r="AD97" s="25">
        <v>873.4443359375</v>
      </c>
      <c r="AE97" s="25"/>
      <c r="AF97" s="51"/>
      <c r="AG97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">
      <c r="A98" s="25">
        <v>2006</v>
      </c>
      <c r="B98" s="25">
        <v>1</v>
      </c>
      <c r="C98" s="25" t="str">
        <f t="shared" ref="C98:C129" si="12">A98&amp;"Q"&amp;B98</f>
        <v>2006Q1</v>
      </c>
      <c r="D98" s="25">
        <v>989.59485962566839</v>
      </c>
      <c r="E98" s="50"/>
      <c r="G98" s="25">
        <v>829.66497802734375</v>
      </c>
      <c r="H98" s="25"/>
      <c r="I98" s="25">
        <v>692.000732421875</v>
      </c>
      <c r="J98" s="25">
        <v>624.84259033203125</v>
      </c>
      <c r="K98" s="25">
        <v>909.119384765625</v>
      </c>
      <c r="L98" s="25"/>
      <c r="M98" s="24">
        <f t="shared" ref="M98:M129" si="13">I98/K98</f>
        <v>0.76117696313369876</v>
      </c>
      <c r="N98" s="24">
        <f t="shared" ref="N98:N129" si="14">J98/K98</f>
        <v>0.68730532073421624</v>
      </c>
      <c r="O98" s="25"/>
      <c r="P98" s="25">
        <v>951.0751953125</v>
      </c>
      <c r="Q98" s="25">
        <v>717.56781005859375</v>
      </c>
      <c r="R98" s="24">
        <f t="shared" ref="R98:R129" si="15">Q98/P98</f>
        <v>0.7544806273943655</v>
      </c>
      <c r="T98" s="25">
        <v>463.02883911132812</v>
      </c>
      <c r="U98" s="25">
        <v>1366.162353515625</v>
      </c>
      <c r="V98" s="25">
        <v>2109.611572265625</v>
      </c>
      <c r="W98" s="25"/>
      <c r="X98" s="25">
        <v>561.7545166015625</v>
      </c>
      <c r="Y98" s="25">
        <v>806.60546875</v>
      </c>
      <c r="Z98" s="25">
        <v>968.091552734375</v>
      </c>
      <c r="AA98" s="25">
        <v>1257.830078125</v>
      </c>
      <c r="AB98" s="25">
        <v>1682.0159912109375</v>
      </c>
      <c r="AC98"/>
      <c r="AD98" s="25">
        <v>879.56036376953125</v>
      </c>
      <c r="AE98" s="25"/>
      <c r="AF98" s="51"/>
      <c r="AG98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x14ac:dyDescent="0.2">
      <c r="A99" s="25">
        <v>2006</v>
      </c>
      <c r="B99" s="25">
        <v>2</v>
      </c>
      <c r="C99" s="25" t="str">
        <f t="shared" si="12"/>
        <v>2006Q2</v>
      </c>
      <c r="D99" s="25">
        <v>982.22604504802905</v>
      </c>
      <c r="E99" s="50"/>
      <c r="G99" s="25">
        <v>823.75555419921875</v>
      </c>
      <c r="H99" s="25"/>
      <c r="I99" s="25">
        <v>675.09027099609375</v>
      </c>
      <c r="J99" s="25">
        <v>619.0606689453125</v>
      </c>
      <c r="K99" s="25">
        <v>903.8759765625</v>
      </c>
      <c r="L99" s="25"/>
      <c r="M99" s="24">
        <f t="shared" si="13"/>
        <v>0.74688374124457491</v>
      </c>
      <c r="N99" s="24">
        <f t="shared" si="14"/>
        <v>0.68489558855147481</v>
      </c>
      <c r="O99" s="25"/>
      <c r="P99" s="25">
        <v>948.9345703125</v>
      </c>
      <c r="Q99" s="25">
        <v>704.25128173828125</v>
      </c>
      <c r="R99" s="24">
        <f t="shared" si="15"/>
        <v>0.74214946295650241</v>
      </c>
      <c r="T99" s="25">
        <v>466.80999755859375</v>
      </c>
      <c r="U99" s="25">
        <v>1350.5123291015625</v>
      </c>
      <c r="V99" s="25">
        <v>2109.410888671875</v>
      </c>
      <c r="W99" s="25"/>
      <c r="X99" s="25">
        <v>568.1134033203125</v>
      </c>
      <c r="Y99" s="25">
        <v>809.6881103515625</v>
      </c>
      <c r="Z99" s="25">
        <v>945.96856689453125</v>
      </c>
      <c r="AA99" s="25">
        <v>1312.28564453125</v>
      </c>
      <c r="AB99" s="25">
        <v>1687.441650390625</v>
      </c>
      <c r="AC99"/>
      <c r="AD99" s="25">
        <v>868.5848388671875</v>
      </c>
      <c r="AE99" s="25"/>
      <c r="AF99" s="51"/>
      <c r="AG99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</row>
    <row r="100" spans="1:52" x14ac:dyDescent="0.2">
      <c r="A100" s="25">
        <v>2006</v>
      </c>
      <c r="B100" s="25">
        <v>3</v>
      </c>
      <c r="C100" s="25" t="str">
        <f t="shared" si="12"/>
        <v>2006Q3</v>
      </c>
      <c r="D100" s="25">
        <v>995.05482526661194</v>
      </c>
      <c r="E100" s="50"/>
      <c r="G100" s="25">
        <v>841.198974609375</v>
      </c>
      <c r="H100" s="25"/>
      <c r="I100" s="25">
        <v>682.20257568359375</v>
      </c>
      <c r="J100" s="25">
        <v>622.79376220703125</v>
      </c>
      <c r="K100" s="25">
        <v>912.7867431640625</v>
      </c>
      <c r="L100" s="25"/>
      <c r="M100" s="24">
        <f t="shared" si="13"/>
        <v>0.74738440363279468</v>
      </c>
      <c r="N100" s="24">
        <f t="shared" si="14"/>
        <v>0.68229930689855722</v>
      </c>
      <c r="O100" s="25"/>
      <c r="P100" s="25">
        <v>975.05792236328125</v>
      </c>
      <c r="Q100" s="25">
        <v>709.307373046875</v>
      </c>
      <c r="R100" s="24">
        <f t="shared" si="15"/>
        <v>0.72745152547215086</v>
      </c>
      <c r="T100" s="25">
        <v>472.619140625</v>
      </c>
      <c r="U100" s="25">
        <v>1359.2105712890625</v>
      </c>
      <c r="V100" s="25">
        <v>2086.59375</v>
      </c>
      <c r="W100" s="25"/>
      <c r="X100" s="25">
        <v>564.471923828125</v>
      </c>
      <c r="Y100" s="25">
        <v>824.93084716796875</v>
      </c>
      <c r="Z100" s="25">
        <v>968.83660888671875</v>
      </c>
      <c r="AA100" s="25">
        <v>1315.908447265625</v>
      </c>
      <c r="AB100" s="25">
        <v>1626.7047119140625</v>
      </c>
      <c r="AC100"/>
      <c r="AD100" s="25">
        <v>878.672607421875</v>
      </c>
      <c r="AE100" s="25"/>
      <c r="AF100" s="51"/>
      <c r="AG100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1:52" x14ac:dyDescent="0.2">
      <c r="A101" s="25">
        <v>2006</v>
      </c>
      <c r="B101" s="25">
        <v>4</v>
      </c>
      <c r="C101" s="25" t="str">
        <f t="shared" si="12"/>
        <v>2006Q4</v>
      </c>
      <c r="D101" s="25">
        <v>1003.5741054365732</v>
      </c>
      <c r="E101" s="50"/>
      <c r="G101" s="25">
        <v>848.45556640625</v>
      </c>
      <c r="H101" s="25"/>
      <c r="I101" s="25">
        <v>698.25579833984375</v>
      </c>
      <c r="J101" s="25">
        <v>624.94403076171875</v>
      </c>
      <c r="K101" s="25">
        <v>918.95281982421875</v>
      </c>
      <c r="L101" s="25"/>
      <c r="M101" s="24">
        <f t="shared" si="13"/>
        <v>0.75983857198828675</v>
      </c>
      <c r="N101" s="24">
        <f t="shared" si="14"/>
        <v>0.68006106220040841</v>
      </c>
      <c r="O101" s="25"/>
      <c r="P101" s="25">
        <v>970.4278564453125</v>
      </c>
      <c r="Q101" s="25">
        <v>720.5980224609375</v>
      </c>
      <c r="R101" s="24">
        <f t="shared" si="15"/>
        <v>0.74255702541402269</v>
      </c>
      <c r="T101" s="25">
        <v>476.47860717773438</v>
      </c>
      <c r="U101" s="25">
        <v>1370.930419921875</v>
      </c>
      <c r="V101" s="25">
        <v>2120.500732421875</v>
      </c>
      <c r="W101" s="25"/>
      <c r="X101" s="25">
        <v>553.98968505859375</v>
      </c>
      <c r="Y101" s="25">
        <v>819.4930419921875</v>
      </c>
      <c r="Z101" s="25">
        <v>968.12042236328125</v>
      </c>
      <c r="AA101" s="25">
        <v>1302.33349609375</v>
      </c>
      <c r="AB101" s="25">
        <v>1642.95166015625</v>
      </c>
      <c r="AC101"/>
      <c r="AD101" s="25">
        <v>880.731201171875</v>
      </c>
      <c r="AE101" s="25"/>
      <c r="AF101" s="51"/>
      <c r="AG101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</row>
    <row r="102" spans="1:52" x14ac:dyDescent="0.2">
      <c r="A102" s="25">
        <v>2007</v>
      </c>
      <c r="B102" s="25">
        <v>1</v>
      </c>
      <c r="C102" s="25" t="str">
        <f t="shared" si="12"/>
        <v>2007Q1</v>
      </c>
      <c r="D102" s="25">
        <v>1002.5868527826856</v>
      </c>
      <c r="E102" s="50"/>
      <c r="G102" s="25">
        <v>846.7786865234375</v>
      </c>
      <c r="H102" s="25"/>
      <c r="I102" s="25">
        <v>699.912353515625</v>
      </c>
      <c r="J102" s="25">
        <v>630.8836669921875</v>
      </c>
      <c r="K102" s="25">
        <v>915.474365234375</v>
      </c>
      <c r="L102" s="25"/>
      <c r="M102" s="24">
        <f t="shared" si="13"/>
        <v>0.76453517443542729</v>
      </c>
      <c r="N102" s="24">
        <f t="shared" si="14"/>
        <v>0.68913307783410405</v>
      </c>
      <c r="O102" s="25"/>
      <c r="P102" s="25">
        <v>970.55450439453125</v>
      </c>
      <c r="Q102" s="25">
        <v>719.96624755859375</v>
      </c>
      <c r="R102" s="24">
        <f t="shared" si="15"/>
        <v>0.74180918670583684</v>
      </c>
      <c r="T102" s="25">
        <v>470.47885131835938</v>
      </c>
      <c r="U102" s="25">
        <v>1376.4864501953125</v>
      </c>
      <c r="V102" s="25">
        <v>2125.9345703125</v>
      </c>
      <c r="W102" s="25"/>
      <c r="X102" s="25">
        <v>559.03662109375</v>
      </c>
      <c r="Y102" s="25">
        <v>818.92767333984375</v>
      </c>
      <c r="Z102" s="25">
        <v>967.13525390625</v>
      </c>
      <c r="AA102" s="25">
        <v>1278.701904296875</v>
      </c>
      <c r="AB102" s="25">
        <v>1646.5693359375</v>
      </c>
      <c r="AC102"/>
      <c r="AD102" s="25">
        <v>882.68597412109375</v>
      </c>
      <c r="AE102" s="25"/>
      <c r="AF102" s="51"/>
      <c r="AG102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1:52" x14ac:dyDescent="0.2">
      <c r="A103" s="25">
        <v>2007</v>
      </c>
      <c r="B103" s="25">
        <v>2</v>
      </c>
      <c r="C103" s="25" t="str">
        <f t="shared" si="12"/>
        <v>2007Q2</v>
      </c>
      <c r="D103" s="25">
        <v>1000.0173352497931</v>
      </c>
      <c r="E103" s="50"/>
      <c r="G103" s="25">
        <v>836.90869140625</v>
      </c>
      <c r="H103" s="25"/>
      <c r="I103" s="25">
        <v>697.787109375</v>
      </c>
      <c r="J103" s="25">
        <v>627.76800537109375</v>
      </c>
      <c r="K103" s="25">
        <v>909.627685546875</v>
      </c>
      <c r="L103" s="25"/>
      <c r="M103" s="24">
        <f t="shared" si="13"/>
        <v>0.76711287536887707</v>
      </c>
      <c r="N103" s="24">
        <f t="shared" si="14"/>
        <v>0.69013731150198543</v>
      </c>
      <c r="O103" s="25"/>
      <c r="P103" s="25">
        <v>968.71514892578125</v>
      </c>
      <c r="Q103" s="25">
        <v>705.702880859375</v>
      </c>
      <c r="R103" s="24">
        <f t="shared" si="15"/>
        <v>0.72849369770044026</v>
      </c>
      <c r="T103" s="25">
        <v>469.197021484375</v>
      </c>
      <c r="U103" s="25">
        <v>1366.953857421875</v>
      </c>
      <c r="V103" s="25">
        <v>2110.203857421875</v>
      </c>
      <c r="W103" s="25"/>
      <c r="X103" s="25">
        <v>557.6734619140625</v>
      </c>
      <c r="Y103" s="25">
        <v>808.75982666015625</v>
      </c>
      <c r="Z103" s="25">
        <v>956.35308837890625</v>
      </c>
      <c r="AA103" s="25">
        <v>1337.8585205078125</v>
      </c>
      <c r="AB103" s="25">
        <v>1658.2281494140625</v>
      </c>
      <c r="AC103"/>
      <c r="AD103" s="25">
        <v>869.6221923828125</v>
      </c>
      <c r="AE103" s="25"/>
      <c r="AF103" s="51"/>
      <c r="AG103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 x14ac:dyDescent="0.2">
      <c r="A104" s="25">
        <v>2007</v>
      </c>
      <c r="B104" s="25">
        <v>3</v>
      </c>
      <c r="C104" s="25" t="str">
        <f t="shared" si="12"/>
        <v>2007Q3</v>
      </c>
      <c r="D104" s="25">
        <v>1000.8966668109397</v>
      </c>
      <c r="E104" s="50"/>
      <c r="G104" s="25">
        <v>841.27313232421875</v>
      </c>
      <c r="H104" s="25"/>
      <c r="I104" s="25">
        <v>703.9677734375</v>
      </c>
      <c r="J104" s="25">
        <v>632.3817138671875</v>
      </c>
      <c r="K104" s="25">
        <v>913.13287353515625</v>
      </c>
      <c r="L104" s="25"/>
      <c r="M104" s="24">
        <f t="shared" si="13"/>
        <v>0.77093684154871989</v>
      </c>
      <c r="N104" s="24">
        <f t="shared" si="14"/>
        <v>0.6925407377120788</v>
      </c>
      <c r="O104" s="25"/>
      <c r="P104" s="25">
        <v>964.77813720703125</v>
      </c>
      <c r="Q104" s="25">
        <v>710.241455078125</v>
      </c>
      <c r="R104" s="24">
        <f t="shared" si="15"/>
        <v>0.73617076060017994</v>
      </c>
      <c r="T104" s="25">
        <v>475.86196899414062</v>
      </c>
      <c r="U104" s="25">
        <v>1368.7716064453125</v>
      </c>
      <c r="V104" s="25">
        <v>2134.701171875</v>
      </c>
      <c r="W104" s="25"/>
      <c r="X104" s="25">
        <v>547.08709716796875</v>
      </c>
      <c r="Y104" s="25">
        <v>820.81011962890625</v>
      </c>
      <c r="Z104" s="25">
        <v>971.02142333984375</v>
      </c>
      <c r="AA104" s="25">
        <v>1319.187744140625</v>
      </c>
      <c r="AB104" s="25">
        <v>1657.3138427734375</v>
      </c>
      <c r="AC104"/>
      <c r="AD104" s="25">
        <v>875.6810302734375</v>
      </c>
      <c r="AE104" s="25"/>
      <c r="AF104" s="51"/>
      <c r="AG104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 x14ac:dyDescent="0.2">
      <c r="A105" s="25">
        <v>2007</v>
      </c>
      <c r="B105" s="25">
        <v>4</v>
      </c>
      <c r="C105" s="25" t="str">
        <f t="shared" si="12"/>
        <v>2007Q4</v>
      </c>
      <c r="D105" s="25">
        <v>991.60117123722614</v>
      </c>
      <c r="E105" s="50"/>
      <c r="G105" s="25">
        <v>833.68359375</v>
      </c>
      <c r="H105" s="25"/>
      <c r="I105" s="25">
        <v>691.11248779296875</v>
      </c>
      <c r="J105" s="25">
        <v>618.26861572265625</v>
      </c>
      <c r="K105" s="25">
        <v>912.75238037109375</v>
      </c>
      <c r="L105" s="25"/>
      <c r="M105" s="24">
        <f t="shared" si="13"/>
        <v>0.75717412811565188</v>
      </c>
      <c r="N105" s="24">
        <f t="shared" si="14"/>
        <v>0.6773673002871704</v>
      </c>
      <c r="O105" s="25"/>
      <c r="P105" s="25">
        <v>961.2095947265625</v>
      </c>
      <c r="Q105" s="25">
        <v>710.0589599609375</v>
      </c>
      <c r="R105" s="24">
        <f t="shared" si="15"/>
        <v>0.7387139744094311</v>
      </c>
      <c r="T105" s="25">
        <v>475.97711181640625</v>
      </c>
      <c r="U105" s="25">
        <v>1359.2315673828125</v>
      </c>
      <c r="V105" s="25">
        <v>2114.03271484375</v>
      </c>
      <c r="W105" s="25"/>
      <c r="X105" s="25">
        <v>537.49749755859375</v>
      </c>
      <c r="Y105" s="25">
        <v>804.641845703125</v>
      </c>
      <c r="Z105" s="25">
        <v>950.35076904296875</v>
      </c>
      <c r="AA105" s="25">
        <v>1302.9383544921875</v>
      </c>
      <c r="AB105" s="25">
        <v>1645.6063232421875</v>
      </c>
      <c r="AC105"/>
      <c r="AD105" s="25">
        <v>868.2354736328125</v>
      </c>
      <c r="AE105" s="25"/>
      <c r="AF105" s="51"/>
      <c r="AG10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 x14ac:dyDescent="0.2">
      <c r="A106" s="25">
        <v>2008</v>
      </c>
      <c r="B106" s="25">
        <v>1</v>
      </c>
      <c r="C106" s="25" t="str">
        <f t="shared" si="12"/>
        <v>2008Q1</v>
      </c>
      <c r="D106" s="25">
        <v>999.19347212713581</v>
      </c>
      <c r="E106" s="50"/>
      <c r="G106" s="25">
        <v>837.44708251953125</v>
      </c>
      <c r="H106" s="25"/>
      <c r="I106" s="25">
        <v>680.08587646484375</v>
      </c>
      <c r="J106" s="25">
        <v>630.3306884765625</v>
      </c>
      <c r="K106" s="25">
        <v>919.72265625</v>
      </c>
      <c r="L106" s="25"/>
      <c r="M106" s="24">
        <f t="shared" si="13"/>
        <v>0.73944669280820896</v>
      </c>
      <c r="N106" s="24">
        <f t="shared" si="14"/>
        <v>0.6853486583081686</v>
      </c>
      <c r="O106" s="25"/>
      <c r="P106" s="25">
        <v>960.3944091796875</v>
      </c>
      <c r="Q106" s="25">
        <v>714.56622314453125</v>
      </c>
      <c r="R106" s="24">
        <f t="shared" si="15"/>
        <v>0.74403413463732238</v>
      </c>
      <c r="T106" s="25">
        <v>468.25100708007812</v>
      </c>
      <c r="U106" s="25">
        <v>1367.4761962890625</v>
      </c>
      <c r="V106" s="25">
        <v>2124.037109375</v>
      </c>
      <c r="W106" s="25"/>
      <c r="X106" s="25">
        <v>533.3828125</v>
      </c>
      <c r="Y106" s="25">
        <v>803.33831787109375</v>
      </c>
      <c r="Z106" s="25">
        <v>949.0909423828125</v>
      </c>
      <c r="AA106" s="25">
        <v>1305.1632080078125</v>
      </c>
      <c r="AB106" s="25">
        <v>1635.6585693359375</v>
      </c>
      <c r="AC106"/>
      <c r="AD106" s="25">
        <v>875.960693359375</v>
      </c>
      <c r="AE106" s="25"/>
      <c r="AF106" s="51"/>
      <c r="AG106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">
      <c r="A107" s="25">
        <v>2008</v>
      </c>
      <c r="B107" s="25">
        <v>2</v>
      </c>
      <c r="C107" s="25" t="str">
        <f t="shared" si="12"/>
        <v>2008Q2</v>
      </c>
      <c r="D107" s="25">
        <v>998.81209316855677</v>
      </c>
      <c r="E107" s="50"/>
      <c r="G107" s="25">
        <v>823.63702392578125</v>
      </c>
      <c r="H107" s="25"/>
      <c r="I107" s="25">
        <v>672.5804443359375</v>
      </c>
      <c r="J107" s="25">
        <v>651.42486572265625</v>
      </c>
      <c r="K107" s="25">
        <v>895.94989013671875</v>
      </c>
      <c r="L107" s="25"/>
      <c r="M107" s="24">
        <f t="shared" si="13"/>
        <v>0.75068980055715406</v>
      </c>
      <c r="N107" s="24">
        <f t="shared" si="14"/>
        <v>0.72707734315727313</v>
      </c>
      <c r="O107" s="25"/>
      <c r="P107" s="25">
        <v>951.88134765625</v>
      </c>
      <c r="Q107" s="25">
        <v>701.366943359375</v>
      </c>
      <c r="R107" s="24">
        <f t="shared" si="15"/>
        <v>0.73682181617099773</v>
      </c>
      <c r="T107" s="25">
        <v>462.4222412109375</v>
      </c>
      <c r="U107" s="25">
        <v>1351.5185546875</v>
      </c>
      <c r="V107" s="25">
        <v>2123.14501953125</v>
      </c>
      <c r="W107" s="25"/>
      <c r="X107" s="25">
        <v>540.19537353515625</v>
      </c>
      <c r="Y107" s="25">
        <v>800.0220947265625</v>
      </c>
      <c r="Z107" s="25">
        <v>947.7862548828125</v>
      </c>
      <c r="AA107" s="25">
        <v>1270.1553955078125</v>
      </c>
      <c r="AB107" s="25">
        <v>1661.895751953125</v>
      </c>
      <c r="AC107"/>
      <c r="AD107" s="25">
        <v>861.78900146484375</v>
      </c>
      <c r="AE107" s="25"/>
      <c r="AF107" s="51"/>
      <c r="AG107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 x14ac:dyDescent="0.2">
      <c r="A108" s="25">
        <v>2008</v>
      </c>
      <c r="B108" s="25">
        <v>3</v>
      </c>
      <c r="C108" s="25" t="str">
        <f t="shared" si="12"/>
        <v>2008Q3</v>
      </c>
      <c r="D108" s="25">
        <v>986.37023498933115</v>
      </c>
      <c r="E108" s="50"/>
      <c r="G108" s="25">
        <v>809.26788330078125</v>
      </c>
      <c r="H108" s="25"/>
      <c r="I108" s="25">
        <v>668.1119384765625</v>
      </c>
      <c r="J108" s="25">
        <v>633.91473388671875</v>
      </c>
      <c r="K108" s="25">
        <v>884.1431884765625</v>
      </c>
      <c r="L108" s="25"/>
      <c r="M108" s="24">
        <f t="shared" si="13"/>
        <v>0.7556603355478696</v>
      </c>
      <c r="N108" s="24">
        <f t="shared" si="14"/>
        <v>0.71698198001049585</v>
      </c>
      <c r="O108" s="25"/>
      <c r="P108" s="25">
        <v>939.699951171875</v>
      </c>
      <c r="Q108" s="25">
        <v>685.483642578125</v>
      </c>
      <c r="R108" s="24">
        <f t="shared" si="15"/>
        <v>0.72947076534725419</v>
      </c>
      <c r="T108" s="25">
        <v>448.25808715820312</v>
      </c>
      <c r="U108" s="25">
        <v>1335.7904052734375</v>
      </c>
      <c r="V108" s="25">
        <v>2104.37109375</v>
      </c>
      <c r="W108" s="25"/>
      <c r="X108" s="25">
        <v>540.51593017578125</v>
      </c>
      <c r="Y108" s="25">
        <v>778.52386474609375</v>
      </c>
      <c r="Z108" s="25">
        <v>940.9190673828125</v>
      </c>
      <c r="AA108" s="25">
        <v>1274.2911376953125</v>
      </c>
      <c r="AB108" s="25">
        <v>1674.9510498046875</v>
      </c>
      <c r="AC108"/>
      <c r="AD108" s="25">
        <v>852.30035400390625</v>
      </c>
      <c r="AE108" s="25"/>
      <c r="AF108" s="51"/>
      <c r="AG108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">
      <c r="A109" s="25">
        <v>2008</v>
      </c>
      <c r="B109" s="25">
        <v>4</v>
      </c>
      <c r="C109" s="25" t="str">
        <f t="shared" si="12"/>
        <v>2008Q4</v>
      </c>
      <c r="D109" s="25">
        <v>1013.6724319066753</v>
      </c>
      <c r="E109" s="50"/>
      <c r="G109" s="25">
        <v>829.37847900390625</v>
      </c>
      <c r="H109" s="25"/>
      <c r="I109" s="25">
        <v>676.794921875</v>
      </c>
      <c r="J109" s="25">
        <v>618.92840576171875</v>
      </c>
      <c r="K109" s="25">
        <v>910.92022705078125</v>
      </c>
      <c r="L109" s="25"/>
      <c r="M109" s="24">
        <f t="shared" si="13"/>
        <v>0.74297935403872706</v>
      </c>
      <c r="N109" s="24">
        <f t="shared" si="14"/>
        <v>0.67945401516176374</v>
      </c>
      <c r="O109" s="25"/>
      <c r="P109" s="25">
        <v>949.3236083984375</v>
      </c>
      <c r="Q109" s="25">
        <v>715.44964599609375</v>
      </c>
      <c r="R109" s="24">
        <f t="shared" si="15"/>
        <v>0.753641476590999</v>
      </c>
      <c r="T109" s="25">
        <v>449.64144897460938</v>
      </c>
      <c r="U109" s="25">
        <v>1359.520751953125</v>
      </c>
      <c r="V109" s="25">
        <v>2149.7578125</v>
      </c>
      <c r="W109" s="25"/>
      <c r="X109" s="25">
        <v>533.62225341796875</v>
      </c>
      <c r="Y109" s="25">
        <v>789.30438232421875</v>
      </c>
      <c r="Z109" s="25">
        <v>949.97088623046875</v>
      </c>
      <c r="AA109" s="25">
        <v>1286.364013671875</v>
      </c>
      <c r="AB109" s="25">
        <v>1626.9405517578125</v>
      </c>
      <c r="AC109"/>
      <c r="AD109" s="25">
        <v>882.2232666015625</v>
      </c>
      <c r="AE109" s="25"/>
      <c r="AF109" s="51"/>
      <c r="AG109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x14ac:dyDescent="0.2">
      <c r="A110" s="25">
        <v>2009</v>
      </c>
      <c r="B110" s="25">
        <v>1</v>
      </c>
      <c r="C110" s="25" t="str">
        <f t="shared" si="12"/>
        <v>2009Q1</v>
      </c>
      <c r="D110" s="25">
        <v>1027.7133722472388</v>
      </c>
      <c r="E110" s="50"/>
      <c r="G110" s="25">
        <v>808.53326416015625</v>
      </c>
      <c r="H110" s="25"/>
      <c r="I110" s="25">
        <v>643.10418701171875</v>
      </c>
      <c r="J110" s="25">
        <v>584.84124755859375</v>
      </c>
      <c r="K110" s="25">
        <v>889.391845703125</v>
      </c>
      <c r="L110" s="25"/>
      <c r="M110" s="24">
        <f t="shared" si="13"/>
        <v>0.72308307088570278</v>
      </c>
      <c r="N110" s="24">
        <f t="shared" si="14"/>
        <v>0.65757433057668391</v>
      </c>
      <c r="O110" s="25"/>
      <c r="P110" s="25">
        <v>916.5494384765625</v>
      </c>
      <c r="Q110" s="25">
        <v>705.44854736328125</v>
      </c>
      <c r="R110" s="24">
        <f t="shared" si="15"/>
        <v>0.76967866407276253</v>
      </c>
      <c r="T110" s="25">
        <v>410.00421142578125</v>
      </c>
      <c r="U110" s="25">
        <v>1364.1007080078125</v>
      </c>
      <c r="V110" s="25">
        <v>2155.148681640625</v>
      </c>
      <c r="W110" s="25"/>
      <c r="X110" s="25">
        <v>497.70230102539062</v>
      </c>
      <c r="Y110" s="25">
        <v>761.02801513671875</v>
      </c>
      <c r="Z110" s="25">
        <v>924.9254150390625</v>
      </c>
      <c r="AA110" s="25">
        <v>1289.9468994140625</v>
      </c>
      <c r="AB110" s="25">
        <v>1653.33935546875</v>
      </c>
      <c r="AC110"/>
      <c r="AD110" s="25">
        <v>880.22247314453125</v>
      </c>
      <c r="AE110" s="25"/>
      <c r="AF110" s="51"/>
      <c r="AG110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">
      <c r="A111" s="25">
        <v>2009</v>
      </c>
      <c r="B111" s="25">
        <v>2</v>
      </c>
      <c r="C111" s="25" t="str">
        <f t="shared" si="12"/>
        <v>2009Q2</v>
      </c>
      <c r="D111" s="25">
        <v>1029.2601085678689</v>
      </c>
      <c r="E111" s="50"/>
      <c r="G111" s="25">
        <v>793.30413818359375</v>
      </c>
      <c r="H111" s="25"/>
      <c r="I111" s="25">
        <v>640.02001953125</v>
      </c>
      <c r="J111" s="25">
        <v>614.87640380859375</v>
      </c>
      <c r="K111" s="25">
        <v>868.08612060546875</v>
      </c>
      <c r="L111" s="25"/>
      <c r="M111" s="24">
        <f t="shared" si="13"/>
        <v>0.73727710228203136</v>
      </c>
      <c r="N111" s="24">
        <f t="shared" si="14"/>
        <v>0.70831267683410548</v>
      </c>
      <c r="O111" s="25"/>
      <c r="P111" s="25">
        <v>898.8173828125</v>
      </c>
      <c r="Q111" s="25">
        <v>690.84722900390625</v>
      </c>
      <c r="R111" s="24">
        <f t="shared" si="15"/>
        <v>0.768618010971448</v>
      </c>
      <c r="T111" s="25">
        <v>404.52862548828125</v>
      </c>
      <c r="U111" s="25">
        <v>1340.75732421875</v>
      </c>
      <c r="V111" s="25">
        <v>2115.401611328125</v>
      </c>
      <c r="W111" s="25"/>
      <c r="X111" s="25">
        <v>524.12225341796875</v>
      </c>
      <c r="Y111" s="25">
        <v>763.15338134765625</v>
      </c>
      <c r="Z111" s="25">
        <v>920.490478515625</v>
      </c>
      <c r="AA111" s="25">
        <v>1268.6607666015625</v>
      </c>
      <c r="AB111" s="25">
        <v>1678.9298095703125</v>
      </c>
      <c r="AC111"/>
      <c r="AD111" s="25">
        <v>869.6348876953125</v>
      </c>
      <c r="AE111" s="25"/>
      <c r="AF111" s="51"/>
      <c r="AG111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 x14ac:dyDescent="0.2">
      <c r="A112" s="25">
        <v>2009</v>
      </c>
      <c r="B112" s="25">
        <v>3</v>
      </c>
      <c r="C112" s="25" t="str">
        <f t="shared" si="12"/>
        <v>2009Q3</v>
      </c>
      <c r="D112" s="25">
        <v>1027.4031688832752</v>
      </c>
      <c r="E112" s="50"/>
      <c r="G112" s="25">
        <v>785.5933837890625</v>
      </c>
      <c r="H112" s="25"/>
      <c r="I112" s="25">
        <v>630.778564453125</v>
      </c>
      <c r="J112" s="25">
        <v>566.9930419921875</v>
      </c>
      <c r="K112" s="25">
        <v>861.470458984375</v>
      </c>
      <c r="L112" s="25"/>
      <c r="M112" s="24">
        <f t="shared" si="13"/>
        <v>0.73221148546031078</v>
      </c>
      <c r="N112" s="24">
        <f t="shared" si="14"/>
        <v>0.65816887402110136</v>
      </c>
      <c r="O112" s="25"/>
      <c r="P112" s="25">
        <v>879.216796875</v>
      </c>
      <c r="Q112" s="25">
        <v>683.96685791015625</v>
      </c>
      <c r="R112" s="24">
        <f t="shared" si="15"/>
        <v>0.77792742397686154</v>
      </c>
      <c r="T112" s="25">
        <v>393.3955078125</v>
      </c>
      <c r="U112" s="25">
        <v>1330.8629150390625</v>
      </c>
      <c r="V112" s="25">
        <v>2115.373779296875</v>
      </c>
      <c r="W112" s="25"/>
      <c r="X112" s="25">
        <v>498.21929931640625</v>
      </c>
      <c r="Y112" s="25">
        <v>745.135009765625</v>
      </c>
      <c r="Z112" s="25">
        <v>899.87548828125</v>
      </c>
      <c r="AA112" s="25">
        <v>1255.5728759765625</v>
      </c>
      <c r="AB112" s="25">
        <v>1678.3670654296875</v>
      </c>
      <c r="AC112"/>
      <c r="AD112" s="25">
        <v>862.24505615234375</v>
      </c>
      <c r="AE112" s="25"/>
      <c r="AF112" s="51"/>
      <c r="AG112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x14ac:dyDescent="0.2">
      <c r="A113" s="25">
        <v>2009</v>
      </c>
      <c r="B113" s="25">
        <v>4</v>
      </c>
      <c r="C113" s="25" t="str">
        <f t="shared" si="12"/>
        <v>2009Q4</v>
      </c>
      <c r="D113" s="25">
        <v>1026.2911947657005</v>
      </c>
      <c r="E113" s="50"/>
      <c r="G113" s="25">
        <v>796.28851318359375</v>
      </c>
      <c r="H113" s="25"/>
      <c r="I113" s="25">
        <v>646.08251953125</v>
      </c>
      <c r="J113" s="25">
        <v>565.74462890625</v>
      </c>
      <c r="K113" s="25">
        <v>869.18792724609375</v>
      </c>
      <c r="L113" s="25"/>
      <c r="M113" s="24">
        <f t="shared" si="13"/>
        <v>0.74331741074485058</v>
      </c>
      <c r="N113" s="24">
        <f t="shared" si="14"/>
        <v>0.65088873323256635</v>
      </c>
      <c r="O113" s="25"/>
      <c r="P113" s="25">
        <v>900.95745849609375</v>
      </c>
      <c r="Q113" s="25">
        <v>687.44940185546875</v>
      </c>
      <c r="R113" s="24">
        <f t="shared" si="15"/>
        <v>0.76302093442123309</v>
      </c>
      <c r="T113" s="25">
        <v>394.24038696289062</v>
      </c>
      <c r="U113" s="25">
        <v>1327.6180419921875</v>
      </c>
      <c r="V113" s="25">
        <v>2075.0009765625</v>
      </c>
      <c r="W113" s="25"/>
      <c r="X113" s="25">
        <v>487.65347290039062</v>
      </c>
      <c r="Y113" s="25">
        <v>747.4312744140625</v>
      </c>
      <c r="Z113" s="25">
        <v>912.69207763671875</v>
      </c>
      <c r="AA113" s="25">
        <v>1233.553955078125</v>
      </c>
      <c r="AB113" s="25">
        <v>1599.32373046875</v>
      </c>
      <c r="AC113"/>
      <c r="AD113" s="25">
        <v>875.6002197265625</v>
      </c>
      <c r="AE113" s="25"/>
      <c r="AF113" s="51"/>
      <c r="AG113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x14ac:dyDescent="0.2">
      <c r="A114" s="25">
        <v>2010</v>
      </c>
      <c r="B114" s="25">
        <v>1</v>
      </c>
      <c r="C114" s="25" t="str">
        <f t="shared" si="12"/>
        <v>2010Q1</v>
      </c>
      <c r="D114" s="25">
        <v>1026.0387718862421</v>
      </c>
      <c r="E114" s="50"/>
      <c r="G114" s="25">
        <v>777.76495361328125</v>
      </c>
      <c r="H114" s="25"/>
      <c r="I114" s="25">
        <v>614.9979248046875</v>
      </c>
      <c r="J114" s="25">
        <v>558.08111572265625</v>
      </c>
      <c r="K114" s="25">
        <v>860.2901611328125</v>
      </c>
      <c r="L114" s="25"/>
      <c r="M114" s="24">
        <f t="shared" si="13"/>
        <v>0.7148726703963123</v>
      </c>
      <c r="N114" s="24">
        <f t="shared" si="14"/>
        <v>0.64871265642255682</v>
      </c>
      <c r="O114" s="25"/>
      <c r="P114" s="25">
        <v>875.5445556640625</v>
      </c>
      <c r="Q114" s="25">
        <v>681.50836181640625</v>
      </c>
      <c r="R114" s="24">
        <f t="shared" si="15"/>
        <v>0.77838227353205547</v>
      </c>
      <c r="T114" s="25">
        <v>374.90713500976562</v>
      </c>
      <c r="U114" s="25">
        <v>1328.791259765625</v>
      </c>
      <c r="V114" s="25">
        <v>2120.01123046875</v>
      </c>
      <c r="W114" s="25"/>
      <c r="X114" s="25">
        <v>470.26553344726562</v>
      </c>
      <c r="Y114" s="25">
        <v>725.9090576171875</v>
      </c>
      <c r="Z114" s="25">
        <v>898.4912109375</v>
      </c>
      <c r="AA114" s="25">
        <v>1239.0308837890625</v>
      </c>
      <c r="AB114" s="25">
        <v>1681.1253662109375</v>
      </c>
      <c r="AC114"/>
      <c r="AD114" s="25">
        <v>867.65020751953125</v>
      </c>
      <c r="AE114" s="25"/>
      <c r="AF114" s="51"/>
      <c r="AG114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</row>
    <row r="115" spans="1:52" x14ac:dyDescent="0.2">
      <c r="A115" s="25">
        <v>2010</v>
      </c>
      <c r="B115" s="25">
        <v>2</v>
      </c>
      <c r="C115" s="25" t="str">
        <f t="shared" si="12"/>
        <v>2010Q2</v>
      </c>
      <c r="D115" s="25">
        <v>1018.1676167217881</v>
      </c>
      <c r="E115" s="50"/>
      <c r="G115" s="25">
        <v>781.8568115234375</v>
      </c>
      <c r="H115" s="25"/>
      <c r="I115" s="25">
        <v>623.6297607421875</v>
      </c>
      <c r="J115" s="25">
        <v>574.54705810546875</v>
      </c>
      <c r="K115" s="25">
        <v>858.33807373046875</v>
      </c>
      <c r="L115" s="25"/>
      <c r="M115" s="24">
        <f t="shared" si="13"/>
        <v>0.72655493194167309</v>
      </c>
      <c r="N115" s="24">
        <f t="shared" si="14"/>
        <v>0.66937151652658167</v>
      </c>
      <c r="O115" s="25"/>
      <c r="P115" s="25">
        <v>869.55291748046875</v>
      </c>
      <c r="Q115" s="25">
        <v>687.74151611328125</v>
      </c>
      <c r="R115" s="24">
        <f t="shared" si="15"/>
        <v>0.79091393092672679</v>
      </c>
      <c r="T115" s="25">
        <v>394.47042846679688</v>
      </c>
      <c r="U115" s="25">
        <v>1322.054443359375</v>
      </c>
      <c r="V115" s="25">
        <v>2099.360595703125</v>
      </c>
      <c r="W115" s="25"/>
      <c r="X115" s="25">
        <v>496.35711669921875</v>
      </c>
      <c r="Y115" s="25">
        <v>738.968017578125</v>
      </c>
      <c r="Z115" s="25">
        <v>922.8314208984375</v>
      </c>
      <c r="AA115" s="25">
        <v>1258.4656982421875</v>
      </c>
      <c r="AB115" s="25">
        <v>1627.3736572265625</v>
      </c>
      <c r="AC115"/>
      <c r="AD115" s="25">
        <v>859.4676513671875</v>
      </c>
      <c r="AE115" s="25"/>
      <c r="AF115" s="51"/>
      <c r="AG11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</row>
    <row r="116" spans="1:52" x14ac:dyDescent="0.2">
      <c r="A116" s="25">
        <v>2010</v>
      </c>
      <c r="B116" s="25">
        <v>3</v>
      </c>
      <c r="C116" s="25" t="str">
        <f t="shared" si="12"/>
        <v>2010Q3</v>
      </c>
      <c r="D116" s="25">
        <v>1020.6643469057192</v>
      </c>
      <c r="E116" s="50"/>
      <c r="G116" s="25">
        <v>788.2188720703125</v>
      </c>
      <c r="H116" s="25"/>
      <c r="I116" s="25">
        <v>625.77435302734375</v>
      </c>
      <c r="J116" s="25">
        <v>565.971923828125</v>
      </c>
      <c r="K116" s="25">
        <v>867.66375732421875</v>
      </c>
      <c r="L116" s="25"/>
      <c r="M116" s="24">
        <f t="shared" si="13"/>
        <v>0.72121757736794745</v>
      </c>
      <c r="N116" s="24">
        <f t="shared" si="14"/>
        <v>0.65229407019779329</v>
      </c>
      <c r="O116" s="25"/>
      <c r="P116" s="25">
        <v>879.3182373046875</v>
      </c>
      <c r="Q116" s="25">
        <v>685.72845458984375</v>
      </c>
      <c r="R116" s="24">
        <f t="shared" si="15"/>
        <v>0.77984104673156684</v>
      </c>
      <c r="T116" s="25">
        <v>403.2174072265625</v>
      </c>
      <c r="U116" s="25">
        <v>1336.8828125</v>
      </c>
      <c r="V116" s="25">
        <v>2128.44873046875</v>
      </c>
      <c r="W116" s="25"/>
      <c r="X116" s="25">
        <v>513.56512451171875</v>
      </c>
      <c r="Y116" s="25">
        <v>742.8111572265625</v>
      </c>
      <c r="Z116" s="25">
        <v>871.6015625</v>
      </c>
      <c r="AA116" s="25">
        <v>1263.2081298828125</v>
      </c>
      <c r="AB116" s="25">
        <v>1700.43994140625</v>
      </c>
      <c r="AC116"/>
      <c r="AD116" s="25">
        <v>861.90643310546875</v>
      </c>
      <c r="AE116" s="25"/>
      <c r="AF116" s="51"/>
      <c r="AG116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</row>
    <row r="117" spans="1:52" x14ac:dyDescent="0.2">
      <c r="A117" s="25">
        <v>2010</v>
      </c>
      <c r="B117" s="25">
        <v>4</v>
      </c>
      <c r="C117" s="25" t="str">
        <f t="shared" si="12"/>
        <v>2010Q4</v>
      </c>
      <c r="D117" s="25">
        <v>1017.8949380743652</v>
      </c>
      <c r="E117" s="50"/>
      <c r="G117" s="25">
        <v>787.8095703125</v>
      </c>
      <c r="H117" s="25"/>
      <c r="I117" s="25">
        <v>624.4334716796875</v>
      </c>
      <c r="J117" s="25">
        <v>563.84625244140625</v>
      </c>
      <c r="K117" s="25">
        <v>873.044677734375</v>
      </c>
      <c r="L117" s="25"/>
      <c r="M117" s="24">
        <f t="shared" si="13"/>
        <v>0.71523655959984245</v>
      </c>
      <c r="N117" s="24">
        <f t="shared" si="14"/>
        <v>0.64583894366624528</v>
      </c>
      <c r="O117" s="25"/>
      <c r="P117" s="25">
        <v>889.291748046875</v>
      </c>
      <c r="Q117" s="25">
        <v>680.5928955078125</v>
      </c>
      <c r="R117" s="24">
        <f t="shared" si="15"/>
        <v>0.76532015168540402</v>
      </c>
      <c r="T117" s="25">
        <v>394.67095947265625</v>
      </c>
      <c r="U117" s="25">
        <v>1333.8509521484375</v>
      </c>
      <c r="V117" s="25">
        <v>2121.930419921875</v>
      </c>
      <c r="W117" s="25"/>
      <c r="X117" s="25">
        <v>485.13046264648438</v>
      </c>
      <c r="Y117" s="25">
        <v>733.79083251953125</v>
      </c>
      <c r="Z117" s="25">
        <v>891.011962890625</v>
      </c>
      <c r="AA117" s="25">
        <v>1247.817626953125</v>
      </c>
      <c r="AB117" s="25">
        <v>1581.049560546875</v>
      </c>
      <c r="AC117"/>
      <c r="AD117" s="25">
        <v>862.3861083984375</v>
      </c>
      <c r="AE117" s="25"/>
      <c r="AF117" s="51"/>
      <c r="AG117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</row>
    <row r="118" spans="1:52" x14ac:dyDescent="0.2">
      <c r="A118" s="25">
        <v>2011</v>
      </c>
      <c r="B118" s="25">
        <v>1</v>
      </c>
      <c r="C118" s="25" t="str">
        <f t="shared" si="12"/>
        <v>2011Q1</v>
      </c>
      <c r="D118" s="25">
        <v>1007.1464922064878</v>
      </c>
      <c r="E118" s="50"/>
      <c r="G118" s="25">
        <v>777.88262939453125</v>
      </c>
      <c r="H118" s="25"/>
      <c r="I118" s="25">
        <v>602.7127685546875</v>
      </c>
      <c r="J118" s="25">
        <v>559.684814453125</v>
      </c>
      <c r="K118" s="25">
        <v>867.572021484375</v>
      </c>
      <c r="L118" s="25"/>
      <c r="M118" s="24">
        <f t="shared" si="13"/>
        <v>0.69471208571649679</v>
      </c>
      <c r="N118" s="24">
        <f t="shared" si="14"/>
        <v>0.64511625616456669</v>
      </c>
      <c r="O118" s="25"/>
      <c r="P118" s="25">
        <v>870.0245361328125</v>
      </c>
      <c r="Q118" s="25">
        <v>679.57781982421875</v>
      </c>
      <c r="R118" s="24">
        <f t="shared" si="15"/>
        <v>0.78110190184392525</v>
      </c>
      <c r="T118" s="25">
        <v>386.2506103515625</v>
      </c>
      <c r="U118" s="25">
        <v>1324.5799560546875</v>
      </c>
      <c r="V118" s="25">
        <v>2090.83935546875</v>
      </c>
      <c r="W118" s="25"/>
      <c r="X118" s="25">
        <v>471.87686157226562</v>
      </c>
      <c r="Y118" s="25">
        <v>726.2220458984375</v>
      </c>
      <c r="Z118" s="25">
        <v>883.02935791015625</v>
      </c>
      <c r="AA118" s="25">
        <v>1263.0745849609375</v>
      </c>
      <c r="AB118" s="25">
        <v>1581.120849609375</v>
      </c>
      <c r="AC118"/>
      <c r="AD118" s="25">
        <v>858.2994384765625</v>
      </c>
      <c r="AE118" s="25"/>
      <c r="AF118" s="51"/>
      <c r="AG118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</row>
    <row r="119" spans="1:52" x14ac:dyDescent="0.2">
      <c r="A119" s="25">
        <v>2011</v>
      </c>
      <c r="B119" s="25">
        <v>2</v>
      </c>
      <c r="C119" s="25" t="str">
        <f t="shared" si="12"/>
        <v>2011Q2</v>
      </c>
      <c r="D119" s="25">
        <v>1001.1349002901864</v>
      </c>
      <c r="E119" s="50"/>
      <c r="G119" s="25">
        <v>776.87493896484375</v>
      </c>
      <c r="H119" s="25"/>
      <c r="I119" s="25">
        <v>602.41851806640625</v>
      </c>
      <c r="J119" s="25">
        <v>580.49859619140625</v>
      </c>
      <c r="K119" s="25">
        <v>857.725341796875</v>
      </c>
      <c r="L119" s="25"/>
      <c r="M119" s="24">
        <f t="shared" si="13"/>
        <v>0.70234431549425991</v>
      </c>
      <c r="N119" s="24">
        <f t="shared" si="14"/>
        <v>0.67678844019613782</v>
      </c>
      <c r="O119" s="25"/>
      <c r="P119" s="25">
        <v>873.8380126953125</v>
      </c>
      <c r="Q119" s="25">
        <v>676.5140380859375</v>
      </c>
      <c r="R119" s="24">
        <f t="shared" si="15"/>
        <v>0.77418700978601462</v>
      </c>
      <c r="T119" s="25">
        <v>395.8631591796875</v>
      </c>
      <c r="U119" s="25">
        <v>1310.931396484375</v>
      </c>
      <c r="V119" s="25">
        <v>2073.517333984375</v>
      </c>
      <c r="W119" s="25"/>
      <c r="X119" s="25">
        <v>491.08059692382812</v>
      </c>
      <c r="Y119" s="25">
        <v>736.219970703125</v>
      </c>
      <c r="Z119" s="25">
        <v>883.414306640625</v>
      </c>
      <c r="AA119" s="25">
        <v>1233.989013671875</v>
      </c>
      <c r="AB119" s="25">
        <v>1568.6339111328125</v>
      </c>
      <c r="AC119"/>
      <c r="AD119" s="25">
        <v>852.96160888671875</v>
      </c>
      <c r="AE119" s="25"/>
      <c r="AF119" s="51"/>
      <c r="AG119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 x14ac:dyDescent="0.2">
      <c r="A120" s="25">
        <v>2011</v>
      </c>
      <c r="B120" s="25">
        <v>3</v>
      </c>
      <c r="C120" s="25" t="str">
        <f t="shared" si="12"/>
        <v>2011Q3</v>
      </c>
      <c r="D120" s="25">
        <v>1002.5641131517863</v>
      </c>
      <c r="E120" s="50"/>
      <c r="G120" s="25">
        <v>768.5146484375</v>
      </c>
      <c r="H120" s="25"/>
      <c r="I120" s="25">
        <v>618.08502197265625</v>
      </c>
      <c r="J120" s="25">
        <v>574.79937744140625</v>
      </c>
      <c r="K120" s="25">
        <v>851.01153564453125</v>
      </c>
      <c r="L120" s="25"/>
      <c r="M120" s="24">
        <f t="shared" si="13"/>
        <v>0.72629452843378528</v>
      </c>
      <c r="N120" s="24">
        <f t="shared" si="14"/>
        <v>0.6754307707545586</v>
      </c>
      <c r="O120" s="25"/>
      <c r="P120" s="25">
        <v>870.27349853515625</v>
      </c>
      <c r="Q120" s="25">
        <v>665.864013671875</v>
      </c>
      <c r="R120" s="24">
        <f t="shared" si="15"/>
        <v>0.76512040731178976</v>
      </c>
      <c r="T120" s="25">
        <v>397.79556274414062</v>
      </c>
      <c r="U120" s="25">
        <v>1319.9427490234375</v>
      </c>
      <c r="V120" s="25">
        <v>2102.69677734375</v>
      </c>
      <c r="W120" s="25"/>
      <c r="X120" s="25">
        <v>489.46743774414062</v>
      </c>
      <c r="Y120" s="25">
        <v>726.09906005859375</v>
      </c>
      <c r="Z120" s="25">
        <v>849.61944580078125</v>
      </c>
      <c r="AA120" s="25">
        <v>1232.8544921875</v>
      </c>
      <c r="AB120" s="25">
        <v>1606.084228515625</v>
      </c>
      <c r="AC120"/>
      <c r="AD120" s="25">
        <v>840.8707275390625</v>
      </c>
      <c r="AE120" s="25"/>
      <c r="AF120" s="51"/>
      <c r="AG120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</row>
    <row r="121" spans="1:52" x14ac:dyDescent="0.2">
      <c r="A121" s="25">
        <v>2011</v>
      </c>
      <c r="B121" s="25">
        <v>4</v>
      </c>
      <c r="C121" s="25" t="str">
        <f t="shared" si="12"/>
        <v>2011Q4</v>
      </c>
      <c r="D121" s="25">
        <v>998.08368886370238</v>
      </c>
      <c r="E121" s="50"/>
      <c r="G121" s="25">
        <v>777.43585205078125</v>
      </c>
      <c r="H121" s="25"/>
      <c r="I121" s="25">
        <v>604.1571044921875</v>
      </c>
      <c r="J121" s="25">
        <v>546.73040771484375</v>
      </c>
      <c r="K121" s="25">
        <v>876.223876953125</v>
      </c>
      <c r="L121" s="25"/>
      <c r="M121" s="24">
        <f t="shared" si="13"/>
        <v>0.68950084605433304</v>
      </c>
      <c r="N121" s="24">
        <f t="shared" si="14"/>
        <v>0.62396200571020499</v>
      </c>
      <c r="O121" s="25"/>
      <c r="P121" s="25">
        <v>889.07696533203125</v>
      </c>
      <c r="Q121" s="25">
        <v>676.30780029296875</v>
      </c>
      <c r="R121" s="24">
        <f t="shared" si="15"/>
        <v>0.76068532496553598</v>
      </c>
      <c r="T121" s="25">
        <v>396.78518676757812</v>
      </c>
      <c r="U121" s="25">
        <v>1326.5347900390625</v>
      </c>
      <c r="V121" s="25">
        <v>2120.339111328125</v>
      </c>
      <c r="W121" s="25"/>
      <c r="X121" s="25">
        <v>486.05215454101562</v>
      </c>
      <c r="Y121" s="25">
        <v>739.80914306640625</v>
      </c>
      <c r="Z121" s="25">
        <v>862.075927734375</v>
      </c>
      <c r="AA121" s="25">
        <v>1241.5391845703125</v>
      </c>
      <c r="AB121" s="25">
        <v>1563.014404296875</v>
      </c>
      <c r="AC121"/>
      <c r="AD121" s="25">
        <v>847.88031005859375</v>
      </c>
      <c r="AE121" s="25"/>
      <c r="AF121" s="51"/>
      <c r="AG121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</row>
    <row r="122" spans="1:52" x14ac:dyDescent="0.2">
      <c r="A122" s="25">
        <v>2012</v>
      </c>
      <c r="B122" s="25">
        <v>1</v>
      </c>
      <c r="C122" s="25" t="str">
        <f t="shared" si="12"/>
        <v>2012Q1</v>
      </c>
      <c r="D122" s="25">
        <v>997.71789458931528</v>
      </c>
      <c r="E122" s="50"/>
      <c r="G122" s="25">
        <v>776.97320556640625</v>
      </c>
      <c r="H122" s="25"/>
      <c r="I122" s="25">
        <v>618.0989990234375</v>
      </c>
      <c r="J122" s="25">
        <v>552.573486328125</v>
      </c>
      <c r="K122" s="25">
        <v>871.6978759765625</v>
      </c>
      <c r="L122" s="25"/>
      <c r="M122" s="24">
        <f t="shared" si="13"/>
        <v>0.70907480224267105</v>
      </c>
      <c r="N122" s="24">
        <f t="shared" si="14"/>
        <v>0.63390482133397119</v>
      </c>
      <c r="O122" s="25"/>
      <c r="P122" s="25">
        <v>884.85919189453125</v>
      </c>
      <c r="Q122" s="25">
        <v>667.373291015625</v>
      </c>
      <c r="R122" s="24">
        <f t="shared" si="15"/>
        <v>0.75421411353228163</v>
      </c>
      <c r="T122" s="25">
        <v>386.57177734375</v>
      </c>
      <c r="U122" s="25">
        <v>1325.5474853515625</v>
      </c>
      <c r="V122" s="25">
        <v>2119.270751953125</v>
      </c>
      <c r="W122" s="25"/>
      <c r="X122" s="25">
        <v>467.493896484375</v>
      </c>
      <c r="Y122" s="25">
        <v>742.1629638671875</v>
      </c>
      <c r="Z122" s="25">
        <v>877.66925048828125</v>
      </c>
      <c r="AA122" s="25">
        <v>1221.466796875</v>
      </c>
      <c r="AB122" s="25">
        <v>1609.4608154296875</v>
      </c>
      <c r="AC122"/>
      <c r="AD122" s="25">
        <v>852.67987060546875</v>
      </c>
      <c r="AE122" s="25"/>
      <c r="AF122" s="51"/>
      <c r="AG122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</row>
    <row r="123" spans="1:52" x14ac:dyDescent="0.2">
      <c r="A123" s="25">
        <v>2012</v>
      </c>
      <c r="B123" s="25">
        <v>2</v>
      </c>
      <c r="C123" s="25" t="str">
        <f t="shared" si="12"/>
        <v>2012Q2</v>
      </c>
      <c r="D123" s="25">
        <v>1006.0414321177581</v>
      </c>
      <c r="E123" s="50"/>
      <c r="G123" s="25">
        <v>781.49847412109375</v>
      </c>
      <c r="H123" s="25"/>
      <c r="I123" s="25">
        <v>617.44085693359375</v>
      </c>
      <c r="J123" s="25">
        <v>585.6292724609375</v>
      </c>
      <c r="K123" s="25">
        <v>873.68426513671875</v>
      </c>
      <c r="L123" s="25"/>
      <c r="M123" s="24">
        <f t="shared" si="13"/>
        <v>0.7067093703890539</v>
      </c>
      <c r="N123" s="24">
        <f t="shared" si="14"/>
        <v>0.6702985229673275</v>
      </c>
      <c r="O123" s="25"/>
      <c r="P123" s="25">
        <v>907.10247802734375</v>
      </c>
      <c r="Q123" s="25">
        <v>667.15435791015625</v>
      </c>
      <c r="R123" s="24">
        <f t="shared" si="15"/>
        <v>0.73547848679787808</v>
      </c>
      <c r="T123" s="25">
        <v>396.24960327148438</v>
      </c>
      <c r="U123" s="25">
        <v>1328.5728759765625</v>
      </c>
      <c r="V123" s="25">
        <v>2138.009521484375</v>
      </c>
      <c r="W123" s="25"/>
      <c r="X123" s="25">
        <v>503.75091552734375</v>
      </c>
      <c r="Y123" s="25">
        <v>751.263916015625</v>
      </c>
      <c r="Z123" s="25">
        <v>903.96258544921875</v>
      </c>
      <c r="AA123" s="25">
        <v>1233.2652587890625</v>
      </c>
      <c r="AB123" s="25">
        <v>1615.7227783203125</v>
      </c>
      <c r="AC123"/>
      <c r="AD123" s="25">
        <v>854.53790283203125</v>
      </c>
      <c r="AE123" s="25"/>
      <c r="AF123" s="51"/>
      <c r="AG123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</row>
    <row r="124" spans="1:52" x14ac:dyDescent="0.2">
      <c r="A124" s="25">
        <v>2012</v>
      </c>
      <c r="B124" s="25">
        <v>3</v>
      </c>
      <c r="C124" s="25" t="str">
        <f t="shared" si="12"/>
        <v>2012Q3</v>
      </c>
      <c r="D124" s="25">
        <v>993.73603491109066</v>
      </c>
      <c r="E124" s="50"/>
      <c r="G124" s="25">
        <v>775.531494140625</v>
      </c>
      <c r="H124" s="25"/>
      <c r="I124" s="25">
        <v>612.86932373046875</v>
      </c>
      <c r="J124" s="25">
        <v>566.0419921875</v>
      </c>
      <c r="K124" s="25">
        <v>873.1427001953125</v>
      </c>
      <c r="L124" s="25"/>
      <c r="M124" s="24">
        <f t="shared" si="13"/>
        <v>0.70191198253547393</v>
      </c>
      <c r="N124" s="24">
        <f t="shared" si="14"/>
        <v>0.64828119396850314</v>
      </c>
      <c r="O124" s="25"/>
      <c r="P124" s="25">
        <v>880.5931396484375</v>
      </c>
      <c r="Q124" s="25">
        <v>667.81878662109375</v>
      </c>
      <c r="R124" s="24">
        <f t="shared" si="15"/>
        <v>0.75837382390658814</v>
      </c>
      <c r="T124" s="25">
        <v>401.64462280273438</v>
      </c>
      <c r="U124" s="25">
        <v>1319.01416015625</v>
      </c>
      <c r="V124" s="25">
        <v>2112.711669921875</v>
      </c>
      <c r="W124" s="25"/>
      <c r="X124" s="25">
        <v>488.84207153320312</v>
      </c>
      <c r="Y124" s="25">
        <v>746.26824951171875</v>
      </c>
      <c r="Z124" s="25">
        <v>863.8385009765625</v>
      </c>
      <c r="AA124" s="25">
        <v>1232.5643310546875</v>
      </c>
      <c r="AB124" s="25">
        <v>1598.519775390625</v>
      </c>
      <c r="AC124"/>
      <c r="AD124" s="25">
        <v>842.54779052734375</v>
      </c>
      <c r="AE124" s="25"/>
      <c r="AF124" s="51"/>
      <c r="AG124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</row>
    <row r="125" spans="1:52" x14ac:dyDescent="0.2">
      <c r="A125" s="25">
        <v>2012</v>
      </c>
      <c r="B125" s="25">
        <v>4</v>
      </c>
      <c r="C125" s="25" t="str">
        <f t="shared" si="12"/>
        <v>2012Q4</v>
      </c>
      <c r="D125" s="25">
        <v>993.6154921136191</v>
      </c>
      <c r="E125" s="50"/>
      <c r="G125" s="25">
        <v>779.97967529296875</v>
      </c>
      <c r="H125" s="25"/>
      <c r="I125" s="25">
        <v>604.7998046875</v>
      </c>
      <c r="J125" s="25">
        <v>580.92254638671875</v>
      </c>
      <c r="K125" s="25">
        <v>885.40380859375</v>
      </c>
      <c r="L125" s="25"/>
      <c r="M125" s="24">
        <f t="shared" si="13"/>
        <v>0.6830779344038268</v>
      </c>
      <c r="N125" s="24">
        <f t="shared" si="14"/>
        <v>0.65611028634423185</v>
      </c>
      <c r="O125" s="25"/>
      <c r="P125" s="25">
        <v>912.60400390625</v>
      </c>
      <c r="Q125" s="25">
        <v>664.392333984375</v>
      </c>
      <c r="R125" s="24">
        <f t="shared" si="15"/>
        <v>0.72801821068125261</v>
      </c>
      <c r="T125" s="25">
        <v>407.65078735351562</v>
      </c>
      <c r="U125" s="25">
        <v>1336.3011474609375</v>
      </c>
      <c r="V125" s="25">
        <v>2133.407958984375</v>
      </c>
      <c r="W125" s="25"/>
      <c r="X125" s="25">
        <v>495.1070556640625</v>
      </c>
      <c r="Y125" s="25">
        <v>733.82830810546875</v>
      </c>
      <c r="Z125" s="25">
        <v>871.33544921875</v>
      </c>
      <c r="AA125" s="25">
        <v>1230.9754638671875</v>
      </c>
      <c r="AB125" s="25">
        <v>1619.9952392578125</v>
      </c>
      <c r="AC125"/>
      <c r="AD125" s="25">
        <v>852.794921875</v>
      </c>
      <c r="AE125" s="25"/>
      <c r="AF125" s="51"/>
      <c r="AG1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</row>
    <row r="126" spans="1:52" x14ac:dyDescent="0.2">
      <c r="A126" s="25">
        <v>2013</v>
      </c>
      <c r="B126" s="25">
        <v>1</v>
      </c>
      <c r="C126" s="25" t="str">
        <f t="shared" si="12"/>
        <v>2013Q1</v>
      </c>
      <c r="D126" s="25">
        <v>985.78686694466046</v>
      </c>
      <c r="E126" s="50"/>
      <c r="G126" s="25">
        <v>774.759521484375</v>
      </c>
      <c r="H126" s="25"/>
      <c r="I126" s="25">
        <v>617.36810302734375</v>
      </c>
      <c r="J126" s="25">
        <v>567.422119140625</v>
      </c>
      <c r="K126" s="25">
        <v>875.2474365234375</v>
      </c>
      <c r="L126" s="25"/>
      <c r="M126" s="24">
        <f t="shared" si="13"/>
        <v>0.70536408021894481</v>
      </c>
      <c r="N126" s="24">
        <f t="shared" si="14"/>
        <v>0.64829909287649823</v>
      </c>
      <c r="O126" s="25"/>
      <c r="P126" s="25">
        <v>880.61529541015625</v>
      </c>
      <c r="Q126" s="25">
        <v>676.9385986328125</v>
      </c>
      <c r="R126" s="24">
        <f t="shared" si="15"/>
        <v>0.76871092537351504</v>
      </c>
      <c r="T126" s="25">
        <v>398.07278442382812</v>
      </c>
      <c r="U126" s="25">
        <v>1337.2818603515625</v>
      </c>
      <c r="V126" s="25">
        <v>2160.31640625</v>
      </c>
      <c r="W126" s="25"/>
      <c r="X126" s="25">
        <v>470.0360107421875</v>
      </c>
      <c r="Y126" s="25">
        <v>733.2825927734375</v>
      </c>
      <c r="Z126" s="25">
        <v>867.6417236328125</v>
      </c>
      <c r="AA126" s="25">
        <v>1235.4193115234375</v>
      </c>
      <c r="AB126" s="25">
        <v>1614.7298583984375</v>
      </c>
      <c r="AC126"/>
      <c r="AD126" s="25">
        <v>847.78582763671875</v>
      </c>
      <c r="AE126" s="25"/>
      <c r="AF126" s="51"/>
      <c r="AG126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</row>
    <row r="127" spans="1:52" x14ac:dyDescent="0.2">
      <c r="A127" s="25">
        <v>2013</v>
      </c>
      <c r="B127" s="25">
        <v>2</v>
      </c>
      <c r="C127" s="25" t="str">
        <f t="shared" si="12"/>
        <v>2013Q2</v>
      </c>
      <c r="D127" s="25">
        <v>998.43219203171793</v>
      </c>
      <c r="E127" s="50"/>
      <c r="G127" s="25">
        <v>779.95880126953125</v>
      </c>
      <c r="H127" s="25"/>
      <c r="I127" s="25">
        <v>599.43682861328125</v>
      </c>
      <c r="J127" s="25">
        <v>586.220947265625</v>
      </c>
      <c r="K127" s="25">
        <v>877.87298583984375</v>
      </c>
      <c r="L127" s="25"/>
      <c r="M127" s="24">
        <f t="shared" si="13"/>
        <v>0.68282865321321151</v>
      </c>
      <c r="N127" s="24">
        <f t="shared" si="14"/>
        <v>0.66777421873256415</v>
      </c>
      <c r="O127" s="25"/>
      <c r="P127" s="25">
        <v>893.14654541015625</v>
      </c>
      <c r="Q127" s="25">
        <v>684.65765380859375</v>
      </c>
      <c r="R127" s="24">
        <f t="shared" si="15"/>
        <v>0.76656810388734253</v>
      </c>
      <c r="T127" s="25">
        <v>413.88778686523438</v>
      </c>
      <c r="U127" s="25">
        <v>1352.7803955078125</v>
      </c>
      <c r="V127" s="25">
        <v>2175.210205078125</v>
      </c>
      <c r="W127" s="25"/>
      <c r="X127" s="25">
        <v>511.32058715820312</v>
      </c>
      <c r="Y127" s="25">
        <v>741.8056640625</v>
      </c>
      <c r="Z127" s="25">
        <v>874.98382568359375</v>
      </c>
      <c r="AA127" s="25">
        <v>1242.3868408203125</v>
      </c>
      <c r="AB127" s="25">
        <v>1611.565673828125</v>
      </c>
      <c r="AC127"/>
      <c r="AD127" s="25">
        <v>848.27960205078125</v>
      </c>
      <c r="AE127" s="25"/>
      <c r="AF127" s="51"/>
      <c r="AG127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</row>
    <row r="128" spans="1:52" x14ac:dyDescent="0.2">
      <c r="A128" s="25">
        <v>2013</v>
      </c>
      <c r="B128" s="25">
        <v>3</v>
      </c>
      <c r="C128" s="25" t="str">
        <f t="shared" si="12"/>
        <v>2013Q3</v>
      </c>
      <c r="D128" s="25">
        <v>995.61742820402901</v>
      </c>
      <c r="E128" s="50"/>
      <c r="G128" s="25">
        <v>783.27850341796875</v>
      </c>
      <c r="H128" s="25"/>
      <c r="I128" s="25">
        <v>619.319580078125</v>
      </c>
      <c r="J128" s="25">
        <v>608.78106689453125</v>
      </c>
      <c r="K128" s="25">
        <v>884.05718994140625</v>
      </c>
      <c r="L128" s="25"/>
      <c r="M128" s="24">
        <f t="shared" si="13"/>
        <v>0.70054243902385138</v>
      </c>
      <c r="N128" s="24">
        <f t="shared" si="14"/>
        <v>0.68862181521862875</v>
      </c>
      <c r="O128" s="25"/>
      <c r="P128" s="25">
        <v>904.294189453125</v>
      </c>
      <c r="Q128" s="25">
        <v>684.21722412109375</v>
      </c>
      <c r="R128" s="24">
        <f t="shared" si="15"/>
        <v>0.75663122919641501</v>
      </c>
      <c r="T128" s="25">
        <v>417.46368408203125</v>
      </c>
      <c r="U128" s="25">
        <v>1336.5736083984375</v>
      </c>
      <c r="V128" s="25">
        <v>2149.1591796875</v>
      </c>
      <c r="W128" s="25"/>
      <c r="X128" s="25">
        <v>512.5216064453125</v>
      </c>
      <c r="Y128" s="25">
        <v>745.23333740234375</v>
      </c>
      <c r="Z128" s="25">
        <v>875.3583984375</v>
      </c>
      <c r="AA128" s="25">
        <v>1235.394775390625</v>
      </c>
      <c r="AB128" s="25">
        <v>1588.2244873046875</v>
      </c>
      <c r="AC128"/>
      <c r="AD128" s="25">
        <v>854.82476806640625</v>
      </c>
      <c r="AE128" s="25"/>
      <c r="AF128" s="51"/>
      <c r="AG128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</row>
    <row r="129" spans="1:52" x14ac:dyDescent="0.2">
      <c r="A129" s="25">
        <v>2013</v>
      </c>
      <c r="B129" s="25">
        <v>4</v>
      </c>
      <c r="C129" s="25" t="str">
        <f t="shared" si="12"/>
        <v>2013Q4</v>
      </c>
      <c r="D129" s="25">
        <v>995.76961314641665</v>
      </c>
      <c r="E129" s="50"/>
      <c r="G129" s="25">
        <v>785.655517578125</v>
      </c>
      <c r="H129" s="25"/>
      <c r="I129" s="25">
        <v>629.24786376953125</v>
      </c>
      <c r="J129" s="25">
        <v>589.415283203125</v>
      </c>
      <c r="K129" s="25">
        <v>897.67791748046875</v>
      </c>
      <c r="L129" s="25"/>
      <c r="M129" s="24">
        <f t="shared" si="13"/>
        <v>0.70097286734606801</v>
      </c>
      <c r="N129" s="24">
        <f t="shared" si="14"/>
        <v>0.65659995832074058</v>
      </c>
      <c r="O129" s="25"/>
      <c r="P129" s="25">
        <v>902.240234375</v>
      </c>
      <c r="Q129" s="25">
        <v>688.0361328125</v>
      </c>
      <c r="R129" s="24">
        <f t="shared" si="15"/>
        <v>0.76258640060439831</v>
      </c>
      <c r="T129" s="25">
        <v>422.16683959960938</v>
      </c>
      <c r="U129" s="25">
        <v>1362.4849853515625</v>
      </c>
      <c r="V129" s="25">
        <v>2171.44287109375</v>
      </c>
      <c r="W129" s="25"/>
      <c r="X129" s="25">
        <v>496.13388061523438</v>
      </c>
      <c r="Y129" s="25">
        <v>742.1884765625</v>
      </c>
      <c r="Z129" s="25">
        <v>868.60003662109375</v>
      </c>
      <c r="AA129" s="25">
        <v>1254.7420654296875</v>
      </c>
      <c r="AB129" s="25">
        <v>1632.898681640625</v>
      </c>
      <c r="AC129"/>
      <c r="AD129" s="25">
        <v>850.84149169921875</v>
      </c>
      <c r="AE129" s="25"/>
      <c r="AF129" s="51"/>
      <c r="AG129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</row>
    <row r="130" spans="1:52" x14ac:dyDescent="0.2">
      <c r="A130" s="25">
        <v>2014</v>
      </c>
      <c r="B130" s="25">
        <v>1</v>
      </c>
      <c r="C130" s="25" t="str">
        <f t="shared" ref="C130:C161" si="16">A130&amp;"Q"&amp;B130</f>
        <v>2014Q1</v>
      </c>
      <c r="D130" s="25">
        <v>999.73032963954813</v>
      </c>
      <c r="E130" s="50"/>
      <c r="G130" s="25">
        <v>783.73431396484375</v>
      </c>
      <c r="H130" s="25"/>
      <c r="I130" s="25">
        <v>616.80120849609375</v>
      </c>
      <c r="J130" s="25">
        <v>593.1455078125</v>
      </c>
      <c r="K130" s="25">
        <v>891.73822021484375</v>
      </c>
      <c r="L130" s="25"/>
      <c r="M130" s="24">
        <f t="shared" ref="M130:M165" si="17">I130/K130</f>
        <v>0.69168416752114736</v>
      </c>
      <c r="N130" s="24">
        <f t="shared" ref="N130:N165" si="18">J130/K130</f>
        <v>0.66515653850700185</v>
      </c>
      <c r="O130" s="25"/>
      <c r="P130" s="25">
        <v>906.4500732421875</v>
      </c>
      <c r="Q130" s="25">
        <v>695.64520263671875</v>
      </c>
      <c r="R130" s="24">
        <f t="shared" ref="R130:R161" si="19">Q130/P130</f>
        <v>0.76743907157350366</v>
      </c>
      <c r="T130" s="25">
        <v>417.78399658203125</v>
      </c>
      <c r="U130" s="25">
        <v>1350.43310546875</v>
      </c>
      <c r="V130" s="25">
        <v>2181.83251953125</v>
      </c>
      <c r="W130" s="25"/>
      <c r="X130" s="25">
        <v>494.31549072265625</v>
      </c>
      <c r="Y130" s="25">
        <v>735.99078369140625</v>
      </c>
      <c r="Z130" s="25">
        <v>881.0152587890625</v>
      </c>
      <c r="AA130" s="25">
        <v>1245.68701171875</v>
      </c>
      <c r="AB130" s="25">
        <v>1602.7147216796875</v>
      </c>
      <c r="AC130"/>
      <c r="AD130" s="25">
        <v>855.26312255859375</v>
      </c>
      <c r="AE130" s="25"/>
      <c r="AF130" s="51"/>
      <c r="AG130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2" x14ac:dyDescent="0.2">
      <c r="A131" s="25">
        <v>2014</v>
      </c>
      <c r="B131" s="25">
        <v>2</v>
      </c>
      <c r="C131" s="25" t="str">
        <f t="shared" si="16"/>
        <v>2014Q2</v>
      </c>
      <c r="D131" s="25">
        <v>983.11985499924697</v>
      </c>
      <c r="E131" s="50"/>
      <c r="G131" s="25">
        <v>781.03350830078125</v>
      </c>
      <c r="H131" s="25"/>
      <c r="I131" s="25">
        <v>625.05780029296875</v>
      </c>
      <c r="J131" s="25">
        <v>602.77593994140625</v>
      </c>
      <c r="K131" s="25">
        <v>890.94427490234375</v>
      </c>
      <c r="L131" s="25"/>
      <c r="M131" s="24">
        <f t="shared" si="17"/>
        <v>0.70156778364334993</v>
      </c>
      <c r="N131" s="24">
        <f t="shared" si="18"/>
        <v>0.67655851990010984</v>
      </c>
      <c r="O131" s="25"/>
      <c r="P131" s="25">
        <v>900.63958740234375</v>
      </c>
      <c r="Q131" s="25">
        <v>679.20745849609375</v>
      </c>
      <c r="R131" s="24">
        <f t="shared" si="19"/>
        <v>0.75413902297487023</v>
      </c>
      <c r="T131" s="25">
        <v>426.8746337890625</v>
      </c>
      <c r="U131" s="25">
        <v>1346.7294921875</v>
      </c>
      <c r="V131" s="25">
        <v>2149.63330078125</v>
      </c>
      <c r="W131" s="25"/>
      <c r="X131" s="25">
        <v>517.75714111328125</v>
      </c>
      <c r="Y131" s="25">
        <v>745.686767578125</v>
      </c>
      <c r="Z131" s="25">
        <v>862.21063232421875</v>
      </c>
      <c r="AA131" s="25">
        <v>1211.1275634765625</v>
      </c>
      <c r="AB131" s="25">
        <v>1575.6346435546875</v>
      </c>
      <c r="AC131"/>
      <c r="AD131" s="25">
        <v>841.2353515625</v>
      </c>
      <c r="AE131" s="25"/>
      <c r="AF131" s="51"/>
      <c r="AG131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</row>
    <row r="132" spans="1:52" x14ac:dyDescent="0.2">
      <c r="A132" s="25">
        <v>2014</v>
      </c>
      <c r="B132" s="25">
        <v>3</v>
      </c>
      <c r="C132" s="25" t="str">
        <f t="shared" si="16"/>
        <v>2014Q3</v>
      </c>
      <c r="D132" s="25">
        <v>1001.9560465165243</v>
      </c>
      <c r="E132" s="50"/>
      <c r="G132" s="25">
        <v>798.48419189453125</v>
      </c>
      <c r="H132" s="25"/>
      <c r="I132" s="25">
        <v>629.86083984375</v>
      </c>
      <c r="J132" s="25">
        <v>617.8055419921875</v>
      </c>
      <c r="K132" s="25">
        <v>908.4329833984375</v>
      </c>
      <c r="L132" s="25"/>
      <c r="M132" s="24">
        <f t="shared" si="17"/>
        <v>0.69334871295342859</v>
      </c>
      <c r="N132" s="24">
        <f t="shared" si="18"/>
        <v>0.68007828126295455</v>
      </c>
      <c r="O132" s="25"/>
      <c r="P132" s="25">
        <v>924.7938232421875</v>
      </c>
      <c r="Q132" s="25">
        <v>696.98077392578125</v>
      </c>
      <c r="R132" s="24">
        <f t="shared" si="19"/>
        <v>0.75366071486320263</v>
      </c>
      <c r="T132" s="25">
        <v>442.0963134765625</v>
      </c>
      <c r="U132" s="25">
        <v>1357.9542236328125</v>
      </c>
      <c r="V132" s="25">
        <v>2178.470703125</v>
      </c>
      <c r="W132" s="25"/>
      <c r="X132" s="25">
        <v>515.1173095703125</v>
      </c>
      <c r="Y132" s="25">
        <v>757.66815185546875</v>
      </c>
      <c r="Z132" s="25">
        <v>886.50714111328125</v>
      </c>
      <c r="AA132" s="25">
        <v>1201.4169921875</v>
      </c>
      <c r="AB132" s="25">
        <v>1568.542724609375</v>
      </c>
      <c r="AC132"/>
      <c r="AD132" s="25">
        <v>861.61236572265625</v>
      </c>
      <c r="AE132" s="25"/>
      <c r="AF132" s="51"/>
      <c r="AG132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</row>
    <row r="133" spans="1:52" x14ac:dyDescent="0.2">
      <c r="A133" s="25">
        <v>2014</v>
      </c>
      <c r="B133" s="25">
        <v>4</v>
      </c>
      <c r="C133" s="25" t="str">
        <f t="shared" si="16"/>
        <v>2014Q4</v>
      </c>
      <c r="D133" s="25">
        <v>1000.6754096515235</v>
      </c>
      <c r="E133" s="50"/>
      <c r="G133" s="25">
        <v>802.813232421875</v>
      </c>
      <c r="H133" s="25"/>
      <c r="I133" s="25">
        <v>618.0023193359375</v>
      </c>
      <c r="J133" s="25">
        <v>618.2071533203125</v>
      </c>
      <c r="K133" s="25">
        <v>917.996337890625</v>
      </c>
      <c r="L133" s="25"/>
      <c r="M133" s="24">
        <f t="shared" si="17"/>
        <v>0.67320782646691735</v>
      </c>
      <c r="N133" s="24">
        <f t="shared" si="18"/>
        <v>0.67343095805897324</v>
      </c>
      <c r="O133" s="25"/>
      <c r="P133" s="25">
        <v>931.93157958984375</v>
      </c>
      <c r="Q133" s="25">
        <v>698.5714111328125</v>
      </c>
      <c r="R133" s="24">
        <f t="shared" si="19"/>
        <v>0.74959517032383816</v>
      </c>
      <c r="T133" s="25">
        <v>443.81558227539062</v>
      </c>
      <c r="U133" s="25">
        <v>1387.12353515625</v>
      </c>
      <c r="V133" s="25">
        <v>2202.288818359375</v>
      </c>
      <c r="W133" s="25"/>
      <c r="X133" s="25">
        <v>513.7216796875</v>
      </c>
      <c r="Y133" s="25">
        <v>750.796142578125</v>
      </c>
      <c r="Z133" s="25">
        <v>884.10205078125</v>
      </c>
      <c r="AA133" s="25">
        <v>1259.5421142578125</v>
      </c>
      <c r="AB133" s="25">
        <v>1595.31982421875</v>
      </c>
      <c r="AC133"/>
      <c r="AD133" s="25">
        <v>861.16357421875</v>
      </c>
      <c r="AE133" s="25"/>
      <c r="AF133" s="51"/>
      <c r="AG133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 x14ac:dyDescent="0.2">
      <c r="A134" s="25">
        <v>2015</v>
      </c>
      <c r="B134" s="25">
        <v>1</v>
      </c>
      <c r="C134" s="25" t="str">
        <f t="shared" si="16"/>
        <v>2015Q1</v>
      </c>
      <c r="D134" s="25">
        <v>1016.0631726540757</v>
      </c>
      <c r="E134" s="50"/>
      <c r="G134" s="25">
        <v>810.1048583984375</v>
      </c>
      <c r="H134" s="25"/>
      <c r="I134" s="25">
        <v>641.2860107421875</v>
      </c>
      <c r="J134" s="25">
        <v>617.515380859375</v>
      </c>
      <c r="K134" s="25">
        <v>926.28570556640625</v>
      </c>
      <c r="L134" s="25"/>
      <c r="M134" s="24">
        <f t="shared" si="17"/>
        <v>0.69231988239530606</v>
      </c>
      <c r="N134" s="24">
        <f t="shared" si="18"/>
        <v>0.66665757352023047</v>
      </c>
      <c r="O134" s="25"/>
      <c r="P134" s="25">
        <v>931.14654541015625</v>
      </c>
      <c r="Q134" s="25">
        <v>726.04986572265625</v>
      </c>
      <c r="R134" s="24">
        <f t="shared" si="19"/>
        <v>0.77973748525570918</v>
      </c>
      <c r="T134" s="25">
        <v>448.254150390625</v>
      </c>
      <c r="U134" s="25">
        <v>1406.8612060546875</v>
      </c>
      <c r="V134" s="25">
        <v>2247.3095703125</v>
      </c>
      <c r="W134" s="25"/>
      <c r="X134" s="25">
        <v>511.75091552734375</v>
      </c>
      <c r="Y134" s="25">
        <v>747.80780029296875</v>
      </c>
      <c r="Z134" s="25">
        <v>889.4620361328125</v>
      </c>
      <c r="AA134" s="25">
        <v>1267.0203857421875</v>
      </c>
      <c r="AB134" s="25">
        <v>1605.49462890625</v>
      </c>
      <c r="AC134"/>
      <c r="AD134" s="25">
        <v>871.5361328125</v>
      </c>
      <c r="AE134" s="25"/>
      <c r="AF134" s="51"/>
      <c r="AG134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</row>
    <row r="135" spans="1:52" x14ac:dyDescent="0.2">
      <c r="A135" s="25">
        <v>2015</v>
      </c>
      <c r="B135" s="25">
        <v>2</v>
      </c>
      <c r="C135" s="25" t="str">
        <f t="shared" si="16"/>
        <v>2015Q2</v>
      </c>
      <c r="D135" s="25">
        <v>1010.4394074949357</v>
      </c>
      <c r="E135" s="50"/>
      <c r="G135" s="25">
        <v>812.2623291015625</v>
      </c>
      <c r="H135" s="25"/>
      <c r="I135" s="25">
        <v>639.74932861328125</v>
      </c>
      <c r="J135" s="25">
        <v>628.60577392578125</v>
      </c>
      <c r="K135" s="25">
        <v>921.183837890625</v>
      </c>
      <c r="L135" s="25"/>
      <c r="M135" s="24">
        <f t="shared" si="17"/>
        <v>0.69448605403044494</v>
      </c>
      <c r="N135" s="24">
        <f t="shared" si="18"/>
        <v>0.68238906076033168</v>
      </c>
      <c r="O135" s="25"/>
      <c r="P135" s="25">
        <v>933.906005859375</v>
      </c>
      <c r="Q135" s="25">
        <v>716.78033447265625</v>
      </c>
      <c r="R135" s="24">
        <f t="shared" si="19"/>
        <v>0.76750800399134289</v>
      </c>
      <c r="T135" s="25">
        <v>456.23834228515625</v>
      </c>
      <c r="U135" s="25">
        <v>1394.758544921875</v>
      </c>
      <c r="V135" s="25">
        <v>2220.6005859375</v>
      </c>
      <c r="W135" s="25"/>
      <c r="X135" s="25">
        <v>532.19879150390625</v>
      </c>
      <c r="Y135" s="25">
        <v>765.11419677734375</v>
      </c>
      <c r="Z135" s="25">
        <v>884.4825439453125</v>
      </c>
      <c r="AA135" s="25">
        <v>1253.7518310546875</v>
      </c>
      <c r="AB135" s="25">
        <v>1580.08349609375</v>
      </c>
      <c r="AC135"/>
      <c r="AD135" s="25">
        <v>863.04058837890625</v>
      </c>
      <c r="AE135" s="25"/>
      <c r="AF135" s="51"/>
      <c r="AG13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</row>
    <row r="136" spans="1:52" x14ac:dyDescent="0.2">
      <c r="A136" s="25">
        <v>2015</v>
      </c>
      <c r="B136" s="25">
        <v>3</v>
      </c>
      <c r="C136" s="25" t="str">
        <f t="shared" si="16"/>
        <v>2015Q3</v>
      </c>
      <c r="D136" s="25">
        <v>1014.1589035336654</v>
      </c>
      <c r="E136" s="50"/>
      <c r="G136" s="25">
        <v>822.2315673828125</v>
      </c>
      <c r="H136" s="25"/>
      <c r="I136" s="25">
        <v>636.70709228515625</v>
      </c>
      <c r="J136" s="25">
        <v>632.34185791015625</v>
      </c>
      <c r="K136" s="25">
        <v>929.08734130859375</v>
      </c>
      <c r="L136" s="25"/>
      <c r="M136" s="24">
        <f t="shared" si="17"/>
        <v>0.68530380727001616</v>
      </c>
      <c r="N136" s="24">
        <f t="shared" si="18"/>
        <v>0.68060539606483095</v>
      </c>
      <c r="O136" s="25"/>
      <c r="P136" s="25">
        <v>945.14453125</v>
      </c>
      <c r="Q136" s="25">
        <v>723.0166015625</v>
      </c>
      <c r="R136" s="24">
        <f t="shared" si="19"/>
        <v>0.76497993445116286</v>
      </c>
      <c r="T136" s="25">
        <v>467.79556274414062</v>
      </c>
      <c r="U136" s="25">
        <v>1419.7255859375</v>
      </c>
      <c r="V136" s="25">
        <v>2259.99951171875</v>
      </c>
      <c r="W136" s="25"/>
      <c r="X136" s="25">
        <v>534.32476806640625</v>
      </c>
      <c r="Y136" s="25">
        <v>758.96282958984375</v>
      </c>
      <c r="Z136" s="25">
        <v>918.25335693359375</v>
      </c>
      <c r="AA136" s="25">
        <v>1275.495849609375</v>
      </c>
      <c r="AB136" s="25">
        <v>1593.6124267578125</v>
      </c>
      <c r="AC136"/>
      <c r="AD136" s="25">
        <v>873.41802978515625</v>
      </c>
      <c r="AE136" s="25"/>
      <c r="AF136" s="51"/>
      <c r="AG136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</row>
    <row r="137" spans="1:52" x14ac:dyDescent="0.2">
      <c r="A137" s="25">
        <v>2015</v>
      </c>
      <c r="B137" s="25">
        <v>4</v>
      </c>
      <c r="C137" s="25" t="str">
        <f t="shared" si="16"/>
        <v>2015Q4</v>
      </c>
      <c r="D137" s="25">
        <v>1029.2799438270749</v>
      </c>
      <c r="E137" s="50"/>
      <c r="G137" s="25">
        <v>838.9599609375</v>
      </c>
      <c r="H137" s="25"/>
      <c r="I137" s="25">
        <v>641.53564453125</v>
      </c>
      <c r="J137" s="25">
        <v>651.98138427734375</v>
      </c>
      <c r="K137" s="25">
        <v>936.6666259765625</v>
      </c>
      <c r="L137" s="25"/>
      <c r="M137" s="24">
        <f t="shared" si="17"/>
        <v>0.68491352925315252</v>
      </c>
      <c r="N137" s="24">
        <f t="shared" si="18"/>
        <v>0.69606556505372674</v>
      </c>
      <c r="O137" s="25"/>
      <c r="P137" s="25">
        <v>966.0050048828125</v>
      </c>
      <c r="Q137" s="25">
        <v>728.61700439453125</v>
      </c>
      <c r="R137" s="24">
        <f t="shared" si="19"/>
        <v>0.75425800147165989</v>
      </c>
      <c r="T137" s="25">
        <v>476.99032592773438</v>
      </c>
      <c r="U137" s="25">
        <v>1434.1544189453125</v>
      </c>
      <c r="V137" s="25">
        <v>2343.895263671875</v>
      </c>
      <c r="W137" s="25"/>
      <c r="X137" s="25">
        <v>531.763671875</v>
      </c>
      <c r="Y137" s="25">
        <v>765.07879638671875</v>
      </c>
      <c r="Z137" s="25">
        <v>892.287109375</v>
      </c>
      <c r="AA137" s="25">
        <v>1270.9971923828125</v>
      </c>
      <c r="AB137" s="25">
        <v>1660.74951171875</v>
      </c>
      <c r="AC137"/>
      <c r="AD137" s="25">
        <v>884.2904052734375</v>
      </c>
      <c r="AE137" s="25"/>
      <c r="AF137" s="51"/>
      <c r="AG137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</row>
    <row r="138" spans="1:52" x14ac:dyDescent="0.2">
      <c r="A138" s="25">
        <v>2016</v>
      </c>
      <c r="B138" s="25">
        <v>1</v>
      </c>
      <c r="C138" s="25" t="str">
        <f t="shared" si="16"/>
        <v>2016Q1</v>
      </c>
      <c r="D138" s="25">
        <v>1032.42833222077</v>
      </c>
      <c r="E138" s="50"/>
      <c r="G138" s="25">
        <v>831.57598876953125</v>
      </c>
      <c r="H138" s="25"/>
      <c r="I138" s="25">
        <v>669.29296875</v>
      </c>
      <c r="J138" s="25">
        <v>640.96502685546875</v>
      </c>
      <c r="K138" s="25">
        <v>941.87725830078125</v>
      </c>
      <c r="L138" s="25"/>
      <c r="M138" s="24">
        <f t="shared" si="17"/>
        <v>0.71059467977542612</v>
      </c>
      <c r="N138" s="24">
        <f t="shared" si="18"/>
        <v>0.68051863574221849</v>
      </c>
      <c r="O138" s="25"/>
      <c r="P138" s="25">
        <v>956.51593017578125</v>
      </c>
      <c r="Q138" s="25">
        <v>734.79052734375</v>
      </c>
      <c r="R138" s="24">
        <f t="shared" si="19"/>
        <v>0.76819476201375525</v>
      </c>
      <c r="T138" s="25">
        <v>469.74273681640625</v>
      </c>
      <c r="U138" s="25">
        <v>1440.2110595703125</v>
      </c>
      <c r="V138" s="25">
        <v>2323.207763671875</v>
      </c>
      <c r="W138" s="25"/>
      <c r="X138" s="25">
        <v>526.1197509765625</v>
      </c>
      <c r="Y138" s="25">
        <v>763.033203125</v>
      </c>
      <c r="Z138" s="25">
        <v>915.6517333984375</v>
      </c>
      <c r="AA138" s="25">
        <v>1287.9749755859375</v>
      </c>
      <c r="AB138" s="25">
        <v>1647.88623046875</v>
      </c>
      <c r="AC138"/>
      <c r="AD138" s="25">
        <v>885.10736083984375</v>
      </c>
      <c r="AE138" s="25"/>
      <c r="AF138" s="51"/>
      <c r="AG138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</row>
    <row r="139" spans="1:52" x14ac:dyDescent="0.2">
      <c r="A139" s="25">
        <v>2016</v>
      </c>
      <c r="B139" s="25">
        <v>2</v>
      </c>
      <c r="C139" s="25" t="str">
        <f t="shared" si="16"/>
        <v>2016Q2</v>
      </c>
      <c r="D139" s="25">
        <v>1030.4592366692591</v>
      </c>
      <c r="E139" s="50"/>
      <c r="G139" s="25">
        <v>836.10418701171875</v>
      </c>
      <c r="H139" s="25"/>
      <c r="I139" s="25">
        <v>670.07391357421875</v>
      </c>
      <c r="J139" s="25">
        <v>648.79925537109375</v>
      </c>
      <c r="K139" s="25">
        <v>936.37255859375</v>
      </c>
      <c r="L139" s="25"/>
      <c r="M139" s="24">
        <f t="shared" si="17"/>
        <v>0.7156060986884748</v>
      </c>
      <c r="N139" s="24">
        <f t="shared" si="18"/>
        <v>0.69288580642032527</v>
      </c>
      <c r="O139" s="25"/>
      <c r="P139" s="25">
        <v>949.3114013671875</v>
      </c>
      <c r="Q139" s="25">
        <v>731.9964599609375</v>
      </c>
      <c r="R139" s="24">
        <f t="shared" si="19"/>
        <v>0.77108150066113657</v>
      </c>
      <c r="T139" s="25">
        <v>476.03399658203125</v>
      </c>
      <c r="U139" s="25">
        <v>1426.8740234375</v>
      </c>
      <c r="V139" s="25">
        <v>2291.2158203125</v>
      </c>
      <c r="W139" s="25"/>
      <c r="X139" s="25">
        <v>523.1107177734375</v>
      </c>
      <c r="Y139" s="25">
        <v>765.74151611328125</v>
      </c>
      <c r="Z139" s="25">
        <v>895.5594482421875</v>
      </c>
      <c r="AA139" s="25">
        <v>1299.1412353515625</v>
      </c>
      <c r="AB139" s="25">
        <v>1626.36669921875</v>
      </c>
      <c r="AC139"/>
      <c r="AD139" s="25">
        <v>881.3323974609375</v>
      </c>
      <c r="AE139" s="25"/>
      <c r="AF139" s="51"/>
      <c r="AG139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</row>
    <row r="140" spans="1:52" x14ac:dyDescent="0.2">
      <c r="A140" s="25">
        <v>2016</v>
      </c>
      <c r="B140" s="25">
        <v>3</v>
      </c>
      <c r="C140" s="25" t="str">
        <f t="shared" si="16"/>
        <v>2016Q3</v>
      </c>
      <c r="D140" s="25">
        <v>1033.5392215809436</v>
      </c>
      <c r="E140" s="50"/>
      <c r="G140" s="25">
        <v>847.68914794921875</v>
      </c>
      <c r="H140" s="25"/>
      <c r="I140" s="25">
        <v>672.74822998046875</v>
      </c>
      <c r="J140" s="25">
        <v>659.00970458984375</v>
      </c>
      <c r="K140" s="25">
        <v>945.1405029296875</v>
      </c>
      <c r="L140" s="25"/>
      <c r="M140" s="24">
        <f t="shared" si="17"/>
        <v>0.71179705863321463</v>
      </c>
      <c r="N140" s="24">
        <f t="shared" si="18"/>
        <v>0.69726109773847023</v>
      </c>
      <c r="O140" s="25"/>
      <c r="P140" s="25">
        <v>967.8028564453125</v>
      </c>
      <c r="Q140" s="25">
        <v>733.05767822265625</v>
      </c>
      <c r="R140" s="24">
        <f t="shared" si="19"/>
        <v>0.75744525172733779</v>
      </c>
      <c r="T140" s="25">
        <v>479.73782348632812</v>
      </c>
      <c r="U140" s="25">
        <v>1433.12158203125</v>
      </c>
      <c r="V140" s="25">
        <v>2319.84228515625</v>
      </c>
      <c r="W140" s="25"/>
      <c r="X140" s="25">
        <v>544.66790771484375</v>
      </c>
      <c r="Y140" s="25">
        <v>766.533203125</v>
      </c>
      <c r="Z140" s="25">
        <v>903.50189208984375</v>
      </c>
      <c r="AA140" s="25">
        <v>1263.951171875</v>
      </c>
      <c r="AB140" s="25">
        <v>1671.5115966796875</v>
      </c>
      <c r="AC140"/>
      <c r="AD140" s="25">
        <v>895.0711669921875</v>
      </c>
      <c r="AE140" s="25"/>
      <c r="AF140" s="51"/>
      <c r="AG140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</row>
    <row r="141" spans="1:52" x14ac:dyDescent="0.2">
      <c r="A141" s="25">
        <v>2016</v>
      </c>
      <c r="B141" s="25">
        <v>4</v>
      </c>
      <c r="C141" s="25" t="str">
        <f t="shared" si="16"/>
        <v>2016Q4</v>
      </c>
      <c r="D141" s="25">
        <v>1040.5657044840059</v>
      </c>
      <c r="E141" s="50"/>
      <c r="G141" s="25">
        <v>846.93017578125</v>
      </c>
      <c r="H141" s="25"/>
      <c r="I141" s="25">
        <v>666.865478515625</v>
      </c>
      <c r="J141" s="25">
        <v>665.01165771484375</v>
      </c>
      <c r="K141" s="25">
        <v>949.789306640625</v>
      </c>
      <c r="L141" s="25"/>
      <c r="M141" s="24">
        <f t="shared" si="17"/>
        <v>0.70211937937510294</v>
      </c>
      <c r="N141" s="24">
        <f t="shared" si="18"/>
        <v>0.70016755617829507</v>
      </c>
      <c r="O141" s="25"/>
      <c r="P141" s="25">
        <v>968.67242431640625</v>
      </c>
      <c r="Q141" s="25">
        <v>736.3154296875</v>
      </c>
      <c r="R141" s="24">
        <f t="shared" si="19"/>
        <v>0.76012840998041109</v>
      </c>
      <c r="T141" s="25">
        <v>480.88397216796875</v>
      </c>
      <c r="U141" s="25">
        <v>1440.5704345703125</v>
      </c>
      <c r="V141" s="25">
        <v>2319.447021484375</v>
      </c>
      <c r="W141" s="25"/>
      <c r="X141" s="25">
        <v>558.87872314453125</v>
      </c>
      <c r="Y141" s="25">
        <v>769.70233154296875</v>
      </c>
      <c r="Z141" s="25">
        <v>900.68878173828125</v>
      </c>
      <c r="AA141" s="25">
        <v>1270.4786376953125</v>
      </c>
      <c r="AB141" s="25">
        <v>1674.2181396484375</v>
      </c>
      <c r="AC141"/>
      <c r="AD141" s="25">
        <v>889.6173095703125</v>
      </c>
      <c r="AE141" s="25"/>
      <c r="AF141" s="51"/>
      <c r="AG141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</row>
    <row r="142" spans="1:52" x14ac:dyDescent="0.2">
      <c r="A142" s="25">
        <v>2017</v>
      </c>
      <c r="B142" s="25">
        <v>1</v>
      </c>
      <c r="C142" s="25" t="str">
        <f t="shared" si="16"/>
        <v>2017Q1</v>
      </c>
      <c r="D142" s="25">
        <v>1049.1908256278741</v>
      </c>
      <c r="E142" s="50"/>
      <c r="G142" s="25">
        <v>850.35552978515625</v>
      </c>
      <c r="H142" s="25"/>
      <c r="I142" s="25">
        <v>655.380126953125</v>
      </c>
      <c r="J142" s="25">
        <v>658.76580810546875</v>
      </c>
      <c r="K142" s="25">
        <v>959.76275634765625</v>
      </c>
      <c r="L142" s="25"/>
      <c r="M142" s="24">
        <f t="shared" si="17"/>
        <v>0.68285638572510488</v>
      </c>
      <c r="N142" s="24">
        <f t="shared" si="18"/>
        <v>0.68638400870271221</v>
      </c>
      <c r="O142" s="25"/>
      <c r="P142" s="25">
        <v>981.76177978515625</v>
      </c>
      <c r="Q142" s="25">
        <v>736.544921875</v>
      </c>
      <c r="R142" s="24">
        <f t="shared" si="19"/>
        <v>0.75022774061970687</v>
      </c>
      <c r="T142" s="25">
        <v>475.77386474609375</v>
      </c>
      <c r="U142" s="25">
        <v>1451.8050537109375</v>
      </c>
      <c r="V142" s="25">
        <v>2318.5498046875</v>
      </c>
      <c r="W142" s="25"/>
      <c r="X142" s="25">
        <v>535.55560302734375</v>
      </c>
      <c r="Y142" s="25">
        <v>768.63336181640625</v>
      </c>
      <c r="Z142" s="25">
        <v>888.54229736328125</v>
      </c>
      <c r="AA142" s="25">
        <v>1289.5115966796875</v>
      </c>
      <c r="AB142" s="25">
        <v>1667.545654296875</v>
      </c>
      <c r="AC142"/>
      <c r="AD142" s="25">
        <v>897.6785888671875</v>
      </c>
      <c r="AE142" s="25"/>
      <c r="AF142" s="51"/>
      <c r="AG142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</row>
    <row r="143" spans="1:52" x14ac:dyDescent="0.2">
      <c r="A143" s="25">
        <v>2017</v>
      </c>
      <c r="B143" s="25">
        <v>2</v>
      </c>
      <c r="C143" s="25" t="str">
        <f t="shared" si="16"/>
        <v>2017Q2</v>
      </c>
      <c r="D143" s="25">
        <v>1054.0888169752579</v>
      </c>
      <c r="E143" s="50"/>
      <c r="G143" s="25">
        <v>861.93267822265625</v>
      </c>
      <c r="H143" s="25"/>
      <c r="I143" s="25">
        <v>699.35382080078125</v>
      </c>
      <c r="J143" s="25">
        <v>687.9007568359375</v>
      </c>
      <c r="K143" s="25">
        <v>964.79791259765625</v>
      </c>
      <c r="L143" s="25"/>
      <c r="M143" s="24">
        <f t="shared" si="17"/>
        <v>0.72487078554908579</v>
      </c>
      <c r="N143" s="24">
        <f t="shared" si="18"/>
        <v>0.71299983950401491</v>
      </c>
      <c r="O143" s="25"/>
      <c r="P143" s="25">
        <v>978.438232421875</v>
      </c>
      <c r="Q143" s="25">
        <v>753.9735107421875</v>
      </c>
      <c r="R143" s="24">
        <f t="shared" si="19"/>
        <v>0.77058876662650211</v>
      </c>
      <c r="T143" s="25">
        <v>493.884765625</v>
      </c>
      <c r="U143" s="25">
        <v>1450.314453125</v>
      </c>
      <c r="V143" s="25">
        <v>2314.4521484375</v>
      </c>
      <c r="W143" s="25"/>
      <c r="X143" s="25">
        <v>560.28009033203125</v>
      </c>
      <c r="Y143" s="25">
        <v>786.9886474609375</v>
      </c>
      <c r="Z143" s="25">
        <v>909.89849853515625</v>
      </c>
      <c r="AA143" s="25">
        <v>1318.1778564453125</v>
      </c>
      <c r="AB143" s="25">
        <v>1655.973876953125</v>
      </c>
      <c r="AC143"/>
      <c r="AD143" s="25">
        <v>901.26983642578125</v>
      </c>
      <c r="AE143" s="25"/>
      <c r="AF143" s="51"/>
      <c r="AG143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</row>
    <row r="144" spans="1:52" x14ac:dyDescent="0.2">
      <c r="A144" s="25">
        <v>2017</v>
      </c>
      <c r="B144" s="25">
        <v>3</v>
      </c>
      <c r="C144" s="25" t="str">
        <f t="shared" si="16"/>
        <v>2017Q3</v>
      </c>
      <c r="D144" s="25">
        <v>1050.2893997643575</v>
      </c>
      <c r="E144" s="50"/>
      <c r="G144" s="25">
        <v>863.1646728515625</v>
      </c>
      <c r="H144" s="25"/>
      <c r="I144" s="25">
        <v>698.49786376953125</v>
      </c>
      <c r="J144" s="25">
        <v>685.21075439453125</v>
      </c>
      <c r="K144" s="25">
        <v>968.9329833984375</v>
      </c>
      <c r="L144" s="25"/>
      <c r="M144" s="24">
        <f t="shared" si="17"/>
        <v>0.72089388609686755</v>
      </c>
      <c r="N144" s="24">
        <f t="shared" si="18"/>
        <v>0.70718075051096074</v>
      </c>
      <c r="O144" s="25"/>
      <c r="P144" s="25">
        <v>986.8150634765625</v>
      </c>
      <c r="Q144" s="25">
        <v>749.15350341796875</v>
      </c>
      <c r="R144" s="24">
        <f t="shared" si="19"/>
        <v>0.75916301964290156</v>
      </c>
      <c r="T144" s="25">
        <v>498.62271118164062</v>
      </c>
      <c r="U144" s="25">
        <v>1440.4571533203125</v>
      </c>
      <c r="V144" s="25">
        <v>2300.82177734375</v>
      </c>
      <c r="W144" s="25"/>
      <c r="X144" s="25">
        <v>577.94854736328125</v>
      </c>
      <c r="Y144" s="25">
        <v>790.417236328125</v>
      </c>
      <c r="Z144" s="25">
        <v>902.594970703125</v>
      </c>
      <c r="AA144" s="25">
        <v>1288.2200927734375</v>
      </c>
      <c r="AB144" s="25">
        <v>1661.257080078125</v>
      </c>
      <c r="AC144"/>
      <c r="AD144" s="25">
        <v>903.69427490234375</v>
      </c>
      <c r="AE144" s="25"/>
      <c r="AF144" s="51"/>
      <c r="AG144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</row>
    <row r="145" spans="1:52" x14ac:dyDescent="0.2">
      <c r="A145" s="25">
        <v>2017</v>
      </c>
      <c r="B145" s="25">
        <v>4</v>
      </c>
      <c r="C145" s="25" t="str">
        <f t="shared" si="16"/>
        <v>2017Q4</v>
      </c>
      <c r="D145" s="25">
        <v>1029.9397854971248</v>
      </c>
      <c r="E145" s="50"/>
      <c r="G145" s="25">
        <v>858.34368896484375</v>
      </c>
      <c r="H145" s="25"/>
      <c r="I145" s="25">
        <v>683.6522216796875</v>
      </c>
      <c r="J145" s="25">
        <v>693.3372802734375</v>
      </c>
      <c r="K145" s="25">
        <v>970.09405517578125</v>
      </c>
      <c r="L145" s="25"/>
      <c r="M145" s="24">
        <f t="shared" si="17"/>
        <v>0.70472777153119404</v>
      </c>
      <c r="N145" s="24">
        <f t="shared" si="18"/>
        <v>0.7147113999660627</v>
      </c>
      <c r="O145" s="25"/>
      <c r="P145" s="25">
        <v>973.4190673828125</v>
      </c>
      <c r="Q145" s="25">
        <v>749.88433837890625</v>
      </c>
      <c r="R145" s="24">
        <f t="shared" si="19"/>
        <v>0.77036125909787867</v>
      </c>
      <c r="T145" s="25">
        <v>500.10134887695312</v>
      </c>
      <c r="U145" s="25">
        <v>1454.363037109375</v>
      </c>
      <c r="V145" s="25">
        <v>2306.75927734375</v>
      </c>
      <c r="W145" s="25"/>
      <c r="X145" s="25">
        <v>581.96746826171875</v>
      </c>
      <c r="Y145" s="25">
        <v>783.9639892578125</v>
      </c>
      <c r="Z145" s="25">
        <v>887.61688232421875</v>
      </c>
      <c r="AA145" s="25">
        <v>1265.492919921875</v>
      </c>
      <c r="AB145" s="25">
        <v>1656.0543212890625</v>
      </c>
      <c r="AC145"/>
      <c r="AD145" s="25">
        <v>893.0885009765625</v>
      </c>
      <c r="AE145" s="25"/>
      <c r="AF145" s="51"/>
      <c r="AG14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</row>
    <row r="146" spans="1:52" x14ac:dyDescent="0.2">
      <c r="A146" s="25">
        <v>2018</v>
      </c>
      <c r="B146" s="25">
        <v>1</v>
      </c>
      <c r="C146" s="25" t="str">
        <f t="shared" si="16"/>
        <v>2018Q1</v>
      </c>
      <c r="D146" s="25">
        <v>1046.731049811237</v>
      </c>
      <c r="E146" s="50"/>
      <c r="G146" s="25">
        <v>865.30029296875</v>
      </c>
      <c r="H146" s="25"/>
      <c r="I146" s="25">
        <v>695.052734375</v>
      </c>
      <c r="J146" s="25">
        <v>701.35089111328125</v>
      </c>
      <c r="K146" s="25">
        <v>972.8143310546875</v>
      </c>
      <c r="L146" s="25"/>
      <c r="M146" s="24">
        <f t="shared" si="17"/>
        <v>0.71447624915378338</v>
      </c>
      <c r="N146" s="24">
        <f t="shared" si="18"/>
        <v>0.72095041029350782</v>
      </c>
      <c r="O146" s="25"/>
      <c r="P146" s="25">
        <v>986.6751708984375</v>
      </c>
      <c r="Q146" s="25">
        <v>749.0133056640625</v>
      </c>
      <c r="R146" s="24">
        <f t="shared" si="19"/>
        <v>0.75912856404609119</v>
      </c>
      <c r="T146" s="25">
        <v>494.15142822265625</v>
      </c>
      <c r="U146" s="25">
        <v>1468.6663818359375</v>
      </c>
      <c r="V146" s="25">
        <v>2300.114501953125</v>
      </c>
      <c r="W146" s="25"/>
      <c r="X146" s="25">
        <v>583.68145751953125</v>
      </c>
      <c r="Y146" s="25">
        <v>775.89312744140625</v>
      </c>
      <c r="Z146" s="25">
        <v>899.4710693359375</v>
      </c>
      <c r="AA146" s="25">
        <v>1272.873291015625</v>
      </c>
      <c r="AB146" s="25">
        <v>1679.7373046875</v>
      </c>
      <c r="AC146"/>
      <c r="AD146" s="25">
        <v>903.48895263671875</v>
      </c>
      <c r="AE146" s="25"/>
      <c r="AF146" s="51"/>
      <c r="AG146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</row>
    <row r="147" spans="1:52" x14ac:dyDescent="0.2">
      <c r="A147" s="25">
        <v>2018</v>
      </c>
      <c r="B147" s="25">
        <v>2</v>
      </c>
      <c r="C147" s="25" t="str">
        <f t="shared" si="16"/>
        <v>2018Q2</v>
      </c>
      <c r="D147" s="25">
        <v>1047.91066734216</v>
      </c>
      <c r="E147" s="50"/>
      <c r="G147" s="25">
        <v>858.3494873046875</v>
      </c>
      <c r="H147" s="25"/>
      <c r="I147" s="25">
        <v>686.927001953125</v>
      </c>
      <c r="J147" s="25">
        <v>694.3865966796875</v>
      </c>
      <c r="K147" s="25">
        <v>976.82843017578125</v>
      </c>
      <c r="L147" s="25"/>
      <c r="M147" s="24">
        <f t="shared" si="17"/>
        <v>0.70322175392613395</v>
      </c>
      <c r="N147" s="24">
        <f t="shared" si="18"/>
        <v>0.71085829939934486</v>
      </c>
      <c r="O147" s="25"/>
      <c r="P147" s="25">
        <v>982.156005859375</v>
      </c>
      <c r="Q147" s="25">
        <v>743.72705078125</v>
      </c>
      <c r="R147" s="24">
        <f t="shared" si="19"/>
        <v>0.75723922304023128</v>
      </c>
      <c r="T147" s="25">
        <v>502.85333251953125</v>
      </c>
      <c r="U147" s="25">
        <v>1449.1815185546875</v>
      </c>
      <c r="V147" s="25">
        <v>2277.4228515625</v>
      </c>
      <c r="W147" s="25"/>
      <c r="X147" s="25">
        <v>581.32818603515625</v>
      </c>
      <c r="Y147" s="25">
        <v>790.7398681640625</v>
      </c>
      <c r="Z147" s="25">
        <v>900.46441650390625</v>
      </c>
      <c r="AA147" s="25">
        <v>1287.632080078125</v>
      </c>
      <c r="AB147" s="25">
        <v>1648.1624755859375</v>
      </c>
      <c r="AC147"/>
      <c r="AD147" s="25">
        <v>892.9532470703125</v>
      </c>
      <c r="AE147" s="25"/>
      <c r="AF147" s="51"/>
      <c r="AG147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</row>
    <row r="148" spans="1:52" x14ac:dyDescent="0.2">
      <c r="A148" s="25">
        <v>2018</v>
      </c>
      <c r="B148" s="25">
        <v>3</v>
      </c>
      <c r="C148" s="25" t="str">
        <f t="shared" si="16"/>
        <v>2018Q3</v>
      </c>
      <c r="D148" s="25">
        <v>1055.2197730471289</v>
      </c>
      <c r="E148" s="50"/>
      <c r="G148" s="25">
        <v>879.9970703125</v>
      </c>
      <c r="H148" s="25"/>
      <c r="I148" s="25">
        <v>697.48199462890625</v>
      </c>
      <c r="J148" s="25">
        <v>699.93701171875</v>
      </c>
      <c r="K148" s="25">
        <v>995.6339111328125</v>
      </c>
      <c r="L148" s="25"/>
      <c r="M148" s="24">
        <f t="shared" si="17"/>
        <v>0.70054061721875771</v>
      </c>
      <c r="N148" s="24">
        <f t="shared" si="18"/>
        <v>0.70300640013594506</v>
      </c>
      <c r="O148" s="25"/>
      <c r="P148" s="25">
        <v>1013.36962890625</v>
      </c>
      <c r="Q148" s="25">
        <v>755.77984619140625</v>
      </c>
      <c r="R148" s="24">
        <f t="shared" si="19"/>
        <v>0.74580866115667432</v>
      </c>
      <c r="T148" s="25">
        <v>520.24188232421875</v>
      </c>
      <c r="U148" s="25">
        <v>1481.3890380859375</v>
      </c>
      <c r="V148" s="25">
        <v>2274.867431640625</v>
      </c>
      <c r="W148" s="25"/>
      <c r="X148" s="25">
        <v>589.31207275390625</v>
      </c>
      <c r="Y148" s="25">
        <v>795.63775634765625</v>
      </c>
      <c r="Z148" s="25">
        <v>903.89361572265625</v>
      </c>
      <c r="AA148" s="25">
        <v>1338.900634765625</v>
      </c>
      <c r="AB148" s="25">
        <v>1646.1650390625</v>
      </c>
      <c r="AC148"/>
      <c r="AD148" s="25">
        <v>914.4259033203125</v>
      </c>
      <c r="AE148" s="25"/>
      <c r="AF148" s="51"/>
      <c r="AG148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</row>
    <row r="149" spans="1:52" x14ac:dyDescent="0.2">
      <c r="A149" s="25">
        <v>2018</v>
      </c>
      <c r="B149" s="25">
        <v>4</v>
      </c>
      <c r="C149" s="25" t="str">
        <f t="shared" si="16"/>
        <v>2018Q4</v>
      </c>
      <c r="D149" s="25">
        <v>1058.4592900391783</v>
      </c>
      <c r="E149" s="50"/>
      <c r="G149" s="25">
        <v>882.311279296875</v>
      </c>
      <c r="H149" s="25"/>
      <c r="I149" s="25">
        <v>714.43145751953125</v>
      </c>
      <c r="J149" s="25">
        <v>697.68231201171875</v>
      </c>
      <c r="K149" s="25">
        <v>994.6842041015625</v>
      </c>
      <c r="L149" s="25"/>
      <c r="M149" s="24">
        <f t="shared" si="17"/>
        <v>0.71824952540071108</v>
      </c>
      <c r="N149" s="24">
        <f t="shared" si="18"/>
        <v>0.70141086903244088</v>
      </c>
      <c r="O149" s="25"/>
      <c r="P149" s="25">
        <v>1016.5145874023438</v>
      </c>
      <c r="Q149" s="25">
        <v>755.08380126953125</v>
      </c>
      <c r="R149" s="24">
        <f t="shared" si="19"/>
        <v>0.74281649336593703</v>
      </c>
      <c r="T149" s="25">
        <v>524.22802734375</v>
      </c>
      <c r="U149" s="25">
        <v>1485.011962890625</v>
      </c>
      <c r="V149" s="25">
        <v>2359.828369140625</v>
      </c>
      <c r="W149" s="25"/>
      <c r="X149" s="25">
        <v>584.4886474609375</v>
      </c>
      <c r="Y149" s="25">
        <v>807.10693359375</v>
      </c>
      <c r="Z149" s="25">
        <v>916.1820068359375</v>
      </c>
      <c r="AA149" s="25">
        <v>1276.3953857421875</v>
      </c>
      <c r="AB149" s="25">
        <v>1680.576416015625</v>
      </c>
      <c r="AC149"/>
      <c r="AD149" s="25">
        <v>916.1331787109375</v>
      </c>
      <c r="AE149" s="25"/>
      <c r="AF149" s="51"/>
      <c r="AG149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</row>
    <row r="150" spans="1:52" x14ac:dyDescent="0.2">
      <c r="A150" s="25">
        <v>2019</v>
      </c>
      <c r="B150" s="25">
        <v>1</v>
      </c>
      <c r="C150" s="25" t="str">
        <f t="shared" si="16"/>
        <v>2019Q1</v>
      </c>
      <c r="D150" s="25">
        <v>1058.295250026978</v>
      </c>
      <c r="E150" s="50"/>
      <c r="G150" s="25">
        <v>887.3270263671875</v>
      </c>
      <c r="H150" s="25"/>
      <c r="I150" s="25">
        <v>730.71307373046875</v>
      </c>
      <c r="J150" s="25">
        <v>704.74334716796875</v>
      </c>
      <c r="K150" s="25">
        <v>996.21435546875</v>
      </c>
      <c r="L150" s="25"/>
      <c r="M150" s="24">
        <f t="shared" si="17"/>
        <v>0.73348980540101272</v>
      </c>
      <c r="N150" s="24">
        <f t="shared" si="18"/>
        <v>0.70742139309603203</v>
      </c>
      <c r="O150" s="25"/>
      <c r="P150" s="25">
        <v>1019.0252075195312</v>
      </c>
      <c r="Q150" s="25">
        <v>764.8919677734375</v>
      </c>
      <c r="R150" s="24">
        <f t="shared" si="19"/>
        <v>0.7506114295595353</v>
      </c>
      <c r="T150" s="25">
        <v>513.760498046875</v>
      </c>
      <c r="U150" s="25">
        <v>1493.7607421875</v>
      </c>
      <c r="V150" s="25">
        <v>2364.014404296875</v>
      </c>
      <c r="W150" s="25"/>
      <c r="X150" s="25">
        <v>589.73944091796875</v>
      </c>
      <c r="Y150" s="25">
        <v>772.94439697265625</v>
      </c>
      <c r="Z150" s="25">
        <v>874.49737548828125</v>
      </c>
      <c r="AA150" s="25">
        <v>1290.1473388671875</v>
      </c>
      <c r="AB150" s="25">
        <v>1701.5848388671875</v>
      </c>
      <c r="AC150"/>
      <c r="AD150" s="25">
        <v>923.176025390625</v>
      </c>
      <c r="AE150" s="25"/>
      <c r="AF150" s="51"/>
      <c r="AG150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</row>
    <row r="151" spans="1:52" x14ac:dyDescent="0.2">
      <c r="A151" s="25">
        <v>2019</v>
      </c>
      <c r="B151" s="25">
        <v>2</v>
      </c>
      <c r="C151" s="25" t="str">
        <f t="shared" si="16"/>
        <v>2019Q2</v>
      </c>
      <c r="D151" s="25">
        <v>1066.3963601179867</v>
      </c>
      <c r="E151" s="50"/>
      <c r="G151" s="25">
        <v>888.645263671875</v>
      </c>
      <c r="H151" s="25"/>
      <c r="I151" s="25">
        <v>716.3074951171875</v>
      </c>
      <c r="J151" s="25">
        <v>710.36541748046875</v>
      </c>
      <c r="K151" s="25">
        <v>999.350341796875</v>
      </c>
      <c r="L151" s="25"/>
      <c r="M151" s="24">
        <f t="shared" si="17"/>
        <v>0.71677315267560293</v>
      </c>
      <c r="N151" s="24">
        <f t="shared" si="18"/>
        <v>0.71082721220988543</v>
      </c>
      <c r="O151" s="25"/>
      <c r="P151" s="25">
        <v>1026.3787841796875</v>
      </c>
      <c r="Q151" s="25">
        <v>777.7747802734375</v>
      </c>
      <c r="R151" s="24">
        <f t="shared" si="19"/>
        <v>0.7577853247376487</v>
      </c>
      <c r="T151" s="25">
        <v>538.80694580078125</v>
      </c>
      <c r="U151" s="25">
        <v>1480.778076171875</v>
      </c>
      <c r="V151" s="25">
        <v>2357.912353515625</v>
      </c>
      <c r="W151" s="25"/>
      <c r="X151" s="25">
        <v>608.07659912109375</v>
      </c>
      <c r="Y151" s="25">
        <v>793.13665771484375</v>
      </c>
      <c r="Z151" s="25">
        <v>878.96044921875</v>
      </c>
      <c r="AA151" s="25">
        <v>1319.1280517578125</v>
      </c>
      <c r="AB151" s="25">
        <v>1688.3770751953125</v>
      </c>
      <c r="AC151"/>
      <c r="AD151" s="25">
        <v>921.46160888671875</v>
      </c>
      <c r="AE151" s="25"/>
      <c r="AF151" s="51"/>
      <c r="AG151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</row>
    <row r="152" spans="1:52" x14ac:dyDescent="0.2">
      <c r="A152" s="25">
        <v>2019</v>
      </c>
      <c r="B152" s="25">
        <v>3</v>
      </c>
      <c r="C152" s="25" t="str">
        <f t="shared" si="16"/>
        <v>2019Q3</v>
      </c>
      <c r="D152" s="25">
        <v>1072.9492750512243</v>
      </c>
      <c r="E152" s="50"/>
      <c r="G152" s="25">
        <v>898.48828125</v>
      </c>
      <c r="H152" s="25"/>
      <c r="I152" s="25">
        <v>732.73944091796875</v>
      </c>
      <c r="J152" s="25">
        <v>732.5291748046875</v>
      </c>
      <c r="K152" s="25">
        <v>1001.8021850585938</v>
      </c>
      <c r="L152" s="25"/>
      <c r="M152" s="24">
        <f t="shared" si="17"/>
        <v>0.73142128440767185</v>
      </c>
      <c r="N152" s="24">
        <f t="shared" si="18"/>
        <v>0.73121139655114953</v>
      </c>
      <c r="O152" s="25"/>
      <c r="P152" s="25">
        <v>1028.9853515625</v>
      </c>
      <c r="Q152" s="25">
        <v>784.48046875</v>
      </c>
      <c r="R152" s="24">
        <f t="shared" si="19"/>
        <v>0.76238254272403128</v>
      </c>
      <c r="T152" s="25">
        <v>551.37841796875</v>
      </c>
      <c r="U152" s="25">
        <v>1520.8651123046875</v>
      </c>
      <c r="V152" s="25">
        <v>2355.92333984375</v>
      </c>
      <c r="W152" s="25"/>
      <c r="X152" s="25">
        <v>636.415283203125</v>
      </c>
      <c r="Y152" s="25">
        <v>779.916748046875</v>
      </c>
      <c r="Z152" s="25">
        <v>894.9112548828125</v>
      </c>
      <c r="AA152" s="25">
        <v>1342.7899169921875</v>
      </c>
      <c r="AB152" s="25">
        <v>1676.9267578125</v>
      </c>
      <c r="AC152"/>
      <c r="AD152" s="25">
        <v>934.1060791015625</v>
      </c>
      <c r="AE152" s="25"/>
      <c r="AF152" s="51"/>
      <c r="AG152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</row>
    <row r="153" spans="1:52" x14ac:dyDescent="0.2">
      <c r="A153" s="25">
        <v>2019</v>
      </c>
      <c r="B153" s="25">
        <v>4</v>
      </c>
      <c r="C153" s="25" t="str">
        <f t="shared" si="16"/>
        <v>2019Q4</v>
      </c>
      <c r="D153" s="25">
        <v>1080.3349919054099</v>
      </c>
      <c r="E153" s="50"/>
      <c r="G153" s="25">
        <v>902.04583740234375</v>
      </c>
      <c r="H153" s="25"/>
      <c r="I153" s="25">
        <v>746.9432373046875</v>
      </c>
      <c r="J153" s="25">
        <v>715.180908203125</v>
      </c>
      <c r="K153" s="25">
        <v>1031.38818359375</v>
      </c>
      <c r="L153" s="25"/>
      <c r="M153" s="24">
        <f t="shared" si="17"/>
        <v>0.72421155214523814</v>
      </c>
      <c r="N153" s="24">
        <f t="shared" si="18"/>
        <v>0.69341584437312609</v>
      </c>
      <c r="O153" s="25"/>
      <c r="P153" s="25">
        <v>1041.48046875</v>
      </c>
      <c r="Q153" s="25">
        <v>794.420166015625</v>
      </c>
      <c r="R153" s="24">
        <f t="shared" si="19"/>
        <v>0.7627797062474917</v>
      </c>
      <c r="T153" s="25">
        <v>550.64031982421875</v>
      </c>
      <c r="U153" s="25">
        <v>1539.211181640625</v>
      </c>
      <c r="V153" s="25">
        <v>2404.9970703125</v>
      </c>
      <c r="W153" s="25"/>
      <c r="X153" s="25">
        <v>606.83148193359375</v>
      </c>
      <c r="Y153" s="25">
        <v>778.8126220703125</v>
      </c>
      <c r="Z153" s="25">
        <v>881.742431640625</v>
      </c>
      <c r="AA153" s="25">
        <v>1338.46875</v>
      </c>
      <c r="AB153" s="25">
        <v>1698.0531005859375</v>
      </c>
      <c r="AC153"/>
      <c r="AD153" s="25">
        <v>938.1884765625</v>
      </c>
      <c r="AE153" s="25"/>
      <c r="AF153" s="51"/>
      <c r="AG153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</row>
    <row r="154" spans="1:52" x14ac:dyDescent="0.2">
      <c r="A154" s="25">
        <v>2020</v>
      </c>
      <c r="B154" s="25">
        <v>1</v>
      </c>
      <c r="C154" s="25" t="str">
        <f t="shared" si="16"/>
        <v>2020Q1</v>
      </c>
      <c r="D154" s="25">
        <v>1096.4568359510938</v>
      </c>
      <c r="E154" s="50"/>
      <c r="G154" s="25">
        <v>909.10150146484375</v>
      </c>
      <c r="H154" s="25"/>
      <c r="I154" s="25">
        <v>754.7652587890625</v>
      </c>
      <c r="J154" s="25">
        <v>712.15997314453125</v>
      </c>
      <c r="K154" s="25">
        <v>1031.1922607421875</v>
      </c>
      <c r="L154" s="25"/>
      <c r="M154" s="24">
        <f t="shared" si="17"/>
        <v>0.73193456499162413</v>
      </c>
      <c r="N154" s="24">
        <f t="shared" si="18"/>
        <v>0.69061803531376698</v>
      </c>
      <c r="O154" s="25"/>
      <c r="P154" s="25">
        <v>1052.7679443359375</v>
      </c>
      <c r="Q154" s="25">
        <v>797.35784912109375</v>
      </c>
      <c r="R154" s="24">
        <f t="shared" si="19"/>
        <v>0.75739183873427041</v>
      </c>
      <c r="T154" s="25">
        <v>536.87408447265625</v>
      </c>
      <c r="U154" s="25">
        <v>1553.01708984375</v>
      </c>
      <c r="V154" s="25">
        <v>2439.801513671875</v>
      </c>
      <c r="W154" s="25"/>
      <c r="X154" s="25">
        <v>608.74810791015625</v>
      </c>
      <c r="Y154" s="25">
        <v>789.92657470703125</v>
      </c>
      <c r="Z154" s="25">
        <v>886.37603759765625</v>
      </c>
      <c r="AA154" s="25">
        <v>1322.7430419921875</v>
      </c>
      <c r="AB154" s="25">
        <v>1696.8787841796875</v>
      </c>
      <c r="AC154"/>
      <c r="AD154" s="25">
        <v>947.7554931640625</v>
      </c>
      <c r="AE154" s="25"/>
      <c r="AF154" s="51"/>
      <c r="AG154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</row>
    <row r="155" spans="1:52" x14ac:dyDescent="0.2">
      <c r="A155" s="25">
        <v>2020</v>
      </c>
      <c r="B155" s="25">
        <v>2</v>
      </c>
      <c r="C155" s="25" t="str">
        <f t="shared" si="16"/>
        <v>2020Q2</v>
      </c>
      <c r="D155" s="25">
        <v>1172.1447062417533</v>
      </c>
      <c r="E155" s="50"/>
      <c r="G155" s="25">
        <v>891.07110595703125</v>
      </c>
      <c r="H155" s="25"/>
      <c r="I155" s="25">
        <v>722.18292236328125</v>
      </c>
      <c r="J155" s="25">
        <v>711.48394775390625</v>
      </c>
      <c r="K155" s="25">
        <v>1005.00830078125</v>
      </c>
      <c r="L155" s="25"/>
      <c r="M155" s="24">
        <f t="shared" si="17"/>
        <v>0.71858403736753962</v>
      </c>
      <c r="N155" s="24">
        <f t="shared" si="18"/>
        <v>0.70793837941520421</v>
      </c>
      <c r="O155" s="25"/>
      <c r="P155" s="25">
        <v>1018.215576171875</v>
      </c>
      <c r="Q155" s="25">
        <v>781.78070068359375</v>
      </c>
      <c r="R155" s="24">
        <f t="shared" si="19"/>
        <v>0.76779487465985197</v>
      </c>
      <c r="T155" s="25">
        <v>447.58291625976562</v>
      </c>
      <c r="U155" s="25">
        <v>1546.121826171875</v>
      </c>
      <c r="V155" s="25">
        <v>2433.51708984375</v>
      </c>
      <c r="W155" s="25"/>
      <c r="X155" s="25">
        <v>586.59368896484375</v>
      </c>
      <c r="Y155" s="25">
        <v>752.83795166015625</v>
      </c>
      <c r="Z155" s="25">
        <v>867.82781982421875</v>
      </c>
      <c r="AA155" s="25">
        <v>1333.5765380859375</v>
      </c>
      <c r="AB155" s="25">
        <v>1695.59423828125</v>
      </c>
      <c r="AC155"/>
      <c r="AD155" s="25">
        <v>1039.967529296875</v>
      </c>
      <c r="AE155" s="25"/>
      <c r="AF155" s="51"/>
      <c r="AG15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</row>
    <row r="156" spans="1:52" x14ac:dyDescent="0.2">
      <c r="A156" s="25">
        <v>2020</v>
      </c>
      <c r="B156" s="25">
        <v>3</v>
      </c>
      <c r="C156" s="25" t="str">
        <f t="shared" si="16"/>
        <v>2020Q3</v>
      </c>
      <c r="D156" s="25">
        <v>1144.7115903242013</v>
      </c>
      <c r="E156" s="50"/>
      <c r="G156" s="25">
        <v>904.853759765625</v>
      </c>
      <c r="H156" s="25"/>
      <c r="I156" s="25">
        <v>743.92742919921875</v>
      </c>
      <c r="J156" s="25">
        <v>735.78472900390625</v>
      </c>
      <c r="K156" s="25">
        <v>1016.7536010742188</v>
      </c>
      <c r="L156" s="25"/>
      <c r="M156" s="24">
        <f t="shared" si="17"/>
        <v>0.73166933307464643</v>
      </c>
      <c r="N156" s="24">
        <f t="shared" si="18"/>
        <v>0.72366080457107429</v>
      </c>
      <c r="O156" s="25"/>
      <c r="P156" s="25">
        <v>1040.8603515625</v>
      </c>
      <c r="Q156" s="25">
        <v>801.25372314453125</v>
      </c>
      <c r="R156" s="24">
        <f t="shared" si="19"/>
        <v>0.76979944710327342</v>
      </c>
      <c r="T156" s="25">
        <v>497.15951538085938</v>
      </c>
      <c r="U156" s="25">
        <v>1583.104736328125</v>
      </c>
      <c r="V156" s="25">
        <v>2466.593505859375</v>
      </c>
      <c r="W156" s="25"/>
      <c r="X156" s="25">
        <v>606.9189453125</v>
      </c>
      <c r="Y156" s="25">
        <v>783.658203125</v>
      </c>
      <c r="Z156" s="25">
        <v>885.0098876953125</v>
      </c>
      <c r="AA156" s="25">
        <v>1335.5150146484375</v>
      </c>
      <c r="AB156" s="25">
        <v>1733.995849609375</v>
      </c>
      <c r="AC156"/>
      <c r="AD156" s="25">
        <v>1012.2097778320312</v>
      </c>
      <c r="AE156" s="25"/>
      <c r="AF156" s="51"/>
      <c r="AG156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</row>
    <row r="157" spans="1:52" x14ac:dyDescent="0.2">
      <c r="A157" s="25">
        <v>2020</v>
      </c>
      <c r="B157" s="25">
        <v>4</v>
      </c>
      <c r="C157" s="25" t="str">
        <f t="shared" si="16"/>
        <v>2020Q4</v>
      </c>
      <c r="D157" s="25">
        <v>1122.3857343826062</v>
      </c>
      <c r="E157" s="50"/>
      <c r="G157" s="25">
        <v>902.79266357421875</v>
      </c>
      <c r="H157" s="25"/>
      <c r="I157" s="25">
        <v>739.26611328125</v>
      </c>
      <c r="J157" s="25">
        <v>703.4246826171875</v>
      </c>
      <c r="K157" s="25">
        <v>1035.26611328125</v>
      </c>
      <c r="L157" s="25"/>
      <c r="M157" s="24">
        <f t="shared" si="17"/>
        <v>0.71408317513471442</v>
      </c>
      <c r="N157" s="24">
        <f t="shared" si="18"/>
        <v>0.6794626749519509</v>
      </c>
      <c r="O157" s="25"/>
      <c r="P157" s="25">
        <v>1028.7777099609375</v>
      </c>
      <c r="Q157" s="25">
        <v>801.9254150390625</v>
      </c>
      <c r="R157" s="24">
        <f t="shared" si="19"/>
        <v>0.77949338061524631</v>
      </c>
      <c r="T157" s="25">
        <v>524.55963134765625</v>
      </c>
      <c r="U157" s="25">
        <v>1543.017822265625</v>
      </c>
      <c r="V157" s="25">
        <v>2416.13720703125</v>
      </c>
      <c r="W157" s="25"/>
      <c r="X157" s="25">
        <v>600.82965087890625</v>
      </c>
      <c r="Y157" s="25">
        <v>778.71875</v>
      </c>
      <c r="Z157" s="25">
        <v>894.47052001953125</v>
      </c>
      <c r="AA157" s="25">
        <v>1315.1807861328125</v>
      </c>
      <c r="AB157" s="25">
        <v>1703.521728515625</v>
      </c>
      <c r="AC157"/>
      <c r="AD157" s="25">
        <v>975.21728515625</v>
      </c>
      <c r="AE157" s="25"/>
      <c r="AF157" s="51"/>
      <c r="AG157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</row>
    <row r="158" spans="1:52" x14ac:dyDescent="0.2">
      <c r="A158" s="25">
        <v>2021</v>
      </c>
      <c r="B158" s="25">
        <v>1</v>
      </c>
      <c r="C158" s="25" t="str">
        <f t="shared" si="16"/>
        <v>2021Q1</v>
      </c>
      <c r="D158" s="25">
        <v>1112.2489811200467</v>
      </c>
      <c r="E158" s="50"/>
      <c r="G158" s="25">
        <v>910.936279296875</v>
      </c>
      <c r="H158" s="25"/>
      <c r="I158" s="25">
        <v>729.0037841796875</v>
      </c>
      <c r="J158" s="25">
        <v>714.70318603515625</v>
      </c>
      <c r="K158" s="25">
        <v>1035.1728515625</v>
      </c>
      <c r="L158" s="25"/>
      <c r="M158" s="24">
        <f t="shared" si="17"/>
        <v>0.70423387077754418</v>
      </c>
      <c r="N158" s="24">
        <f t="shared" si="18"/>
        <v>0.69041917488115756</v>
      </c>
      <c r="O158" s="25"/>
      <c r="P158" s="25">
        <v>1038.202392578125</v>
      </c>
      <c r="Q158" s="25">
        <v>811.4012451171875</v>
      </c>
      <c r="R158" s="24">
        <f t="shared" si="19"/>
        <v>0.78154437989905645</v>
      </c>
      <c r="T158" s="25">
        <v>526.17529296875</v>
      </c>
      <c r="U158" s="25">
        <v>1554.1292724609375</v>
      </c>
      <c r="V158" s="25">
        <v>2463.103271484375</v>
      </c>
      <c r="W158" s="25"/>
      <c r="X158" s="25">
        <v>595.88800048828125</v>
      </c>
      <c r="Y158" s="25">
        <v>772.58489990234375</v>
      </c>
      <c r="Z158" s="25">
        <v>886.0755615234375</v>
      </c>
      <c r="AA158" s="25">
        <v>1324.8731689453125</v>
      </c>
      <c r="AB158" s="25">
        <v>1726.4637451171875</v>
      </c>
      <c r="AC158"/>
      <c r="AD158" s="25">
        <v>987.47607421875</v>
      </c>
      <c r="AE158" s="25"/>
      <c r="AF158" s="51"/>
      <c r="AG158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</row>
    <row r="159" spans="1:52" s="25" customFormat="1" x14ac:dyDescent="0.2">
      <c r="A159" s="25">
        <v>2021</v>
      </c>
      <c r="B159" s="25">
        <v>2</v>
      </c>
      <c r="C159" s="25" t="str">
        <f t="shared" si="16"/>
        <v>2021Q2</v>
      </c>
      <c r="D159" s="25">
        <v>1105.0042255739625</v>
      </c>
      <c r="E159" s="50"/>
      <c r="F159"/>
      <c r="G159" s="25">
        <v>905.9420166015625</v>
      </c>
      <c r="I159" s="25">
        <v>720.33209228515625</v>
      </c>
      <c r="J159" s="25">
        <v>736.5228271484375</v>
      </c>
      <c r="K159" s="25">
        <v>1014.8070678710938</v>
      </c>
      <c r="M159" s="24">
        <f t="shared" si="17"/>
        <v>0.70982171398973415</v>
      </c>
      <c r="N159" s="24">
        <f t="shared" si="18"/>
        <v>0.72577620955434119</v>
      </c>
      <c r="P159" s="25">
        <v>1026.677490234375</v>
      </c>
      <c r="Q159" s="25">
        <v>797.7869873046875</v>
      </c>
      <c r="R159" s="24">
        <f t="shared" si="19"/>
        <v>0.77705705530035996</v>
      </c>
      <c r="S159"/>
      <c r="T159" s="25">
        <v>542.5250244140625</v>
      </c>
      <c r="U159" s="25">
        <v>1521.5185546875</v>
      </c>
      <c r="V159" s="25">
        <v>2442.88330078125</v>
      </c>
      <c r="X159" s="25">
        <v>615.32464599609375</v>
      </c>
      <c r="Y159" s="25">
        <v>771.1749267578125</v>
      </c>
      <c r="Z159" s="25">
        <v>885.4324951171875</v>
      </c>
      <c r="AA159" s="25">
        <v>1298.1446533203125</v>
      </c>
      <c r="AB159" s="25">
        <v>1686.8546142578125</v>
      </c>
      <c r="AC159"/>
      <c r="AD159" s="25">
        <v>970.97235107421875</v>
      </c>
      <c r="AF159" s="51"/>
      <c r="AG159"/>
    </row>
    <row r="160" spans="1:52" x14ac:dyDescent="0.2">
      <c r="A160" s="25">
        <v>2021</v>
      </c>
      <c r="B160" s="25">
        <v>3</v>
      </c>
      <c r="C160" s="25" t="str">
        <f t="shared" si="16"/>
        <v>2021Q3</v>
      </c>
      <c r="D160" s="25">
        <v>1094.8340626487204</v>
      </c>
      <c r="E160" s="50"/>
      <c r="G160" s="25">
        <v>923.4326171875</v>
      </c>
      <c r="H160" s="25"/>
      <c r="I160" s="25">
        <v>755.85296630859375</v>
      </c>
      <c r="J160" s="25">
        <v>751.8546142578125</v>
      </c>
      <c r="K160" s="25">
        <v>1033.114990234375</v>
      </c>
      <c r="L160" s="25"/>
      <c r="M160" s="24">
        <f t="shared" si="17"/>
        <v>0.73162520479653392</v>
      </c>
      <c r="N160" s="24">
        <f t="shared" si="18"/>
        <v>0.7277550140737431</v>
      </c>
      <c r="O160" s="25"/>
      <c r="P160" s="25">
        <v>1040.1441650390625</v>
      </c>
      <c r="Q160" s="25">
        <v>813.7801513671875</v>
      </c>
      <c r="R160" s="24">
        <f t="shared" si="19"/>
        <v>0.78237246212559974</v>
      </c>
      <c r="T160" s="25">
        <v>556.1424560546875</v>
      </c>
      <c r="U160" s="25">
        <v>1557.4669189453125</v>
      </c>
      <c r="V160" s="25">
        <v>2445.60205078125</v>
      </c>
      <c r="W160" s="25"/>
      <c r="X160" s="25">
        <v>607.044677734375</v>
      </c>
      <c r="Y160" s="25">
        <v>800.5714111328125</v>
      </c>
      <c r="Z160" s="25">
        <v>900.36309814453125</v>
      </c>
      <c r="AA160" s="25">
        <v>1345.7371826171875</v>
      </c>
      <c r="AB160" s="25">
        <v>1692.6627197265625</v>
      </c>
      <c r="AC160"/>
      <c r="AD160" s="25">
        <v>977.883544921875</v>
      </c>
      <c r="AE160" s="25"/>
      <c r="AF160" s="51"/>
      <c r="AG160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</row>
    <row r="161" spans="1:52" x14ac:dyDescent="0.2">
      <c r="A161" s="25">
        <v>2021</v>
      </c>
      <c r="B161" s="25">
        <v>4</v>
      </c>
      <c r="C161" s="25" t="str">
        <f t="shared" si="16"/>
        <v>2021Q4</v>
      </c>
      <c r="D161" s="25">
        <v>1079.5438149513911</v>
      </c>
      <c r="E161" s="50"/>
      <c r="G161" s="25">
        <v>923.02398681640625</v>
      </c>
      <c r="H161" s="25"/>
      <c r="I161" s="25">
        <v>757.4193115234375</v>
      </c>
      <c r="J161" s="25">
        <v>742.70599365234375</v>
      </c>
      <c r="K161" s="25">
        <v>1022.6911010742188</v>
      </c>
      <c r="L161" s="25"/>
      <c r="M161" s="24">
        <f t="shared" si="17"/>
        <v>0.74061396518250344</v>
      </c>
      <c r="N161" s="24">
        <f t="shared" si="18"/>
        <v>0.72622710109848121</v>
      </c>
      <c r="O161" s="25"/>
      <c r="P161" s="25">
        <v>1038.5032958984375</v>
      </c>
      <c r="Q161" s="25">
        <v>808.20050048828125</v>
      </c>
      <c r="R161" s="24">
        <f t="shared" si="19"/>
        <v>0.77823585508131199</v>
      </c>
      <c r="T161" s="25">
        <v>563.46893310546875</v>
      </c>
      <c r="U161" s="25">
        <v>1529.392822265625</v>
      </c>
      <c r="V161" s="25">
        <v>2433.8115234375</v>
      </c>
      <c r="W161" s="25"/>
      <c r="X161" s="25">
        <v>634.6536865234375</v>
      </c>
      <c r="Y161" s="25">
        <v>803.29052734375</v>
      </c>
      <c r="Z161" s="25">
        <v>884.52484130859375</v>
      </c>
      <c r="AA161" s="25">
        <v>1314.8470458984375</v>
      </c>
      <c r="AB161" s="25">
        <v>1663.6944580078125</v>
      </c>
      <c r="AC161"/>
      <c r="AD161" s="25">
        <v>960.777587890625</v>
      </c>
      <c r="AE161" s="41"/>
      <c r="AF161" s="51"/>
      <c r="AG161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</row>
    <row r="162" spans="1:52" x14ac:dyDescent="0.2">
      <c r="A162" s="25">
        <v>2022</v>
      </c>
      <c r="B162" s="25">
        <v>1</v>
      </c>
      <c r="C162" s="25" t="str">
        <f t="shared" ref="C162:C193" si="20">A162&amp;"Q"&amp;B162</f>
        <v>2022Q1</v>
      </c>
      <c r="D162" s="25">
        <v>1079.0967917238115</v>
      </c>
      <c r="E162" s="50"/>
      <c r="G162" s="25">
        <v>914.69769287109375</v>
      </c>
      <c r="H162" s="25"/>
      <c r="I162" s="25">
        <v>759.2294921875</v>
      </c>
      <c r="J162" s="25">
        <v>738.66552734375</v>
      </c>
      <c r="K162" s="25">
        <v>1017.404296875</v>
      </c>
      <c r="L162" s="25"/>
      <c r="M162" s="24">
        <f t="shared" si="17"/>
        <v>0.74624168044061268</v>
      </c>
      <c r="N162" s="24">
        <f t="shared" si="18"/>
        <v>0.72602949448178289</v>
      </c>
      <c r="O162" s="25"/>
      <c r="P162" s="25">
        <v>1029.5443115234375</v>
      </c>
      <c r="Q162" s="25">
        <v>796.07159423828125</v>
      </c>
      <c r="R162" s="24">
        <f t="shared" ref="R162:R193" si="21">Q162/P162</f>
        <v>0.77322713100159624</v>
      </c>
      <c r="T162" s="25">
        <v>563.75531005859375</v>
      </c>
      <c r="U162" s="25">
        <v>1532.2156982421875</v>
      </c>
      <c r="V162" s="25">
        <v>2415.32275390625</v>
      </c>
      <c r="W162" s="25"/>
      <c r="X162" s="25">
        <v>630.81884765625</v>
      </c>
      <c r="Y162" s="25">
        <v>777.34783935546875</v>
      </c>
      <c r="Z162" s="25">
        <v>868.78997802734375</v>
      </c>
      <c r="AA162" s="25">
        <v>1320.7152099609375</v>
      </c>
      <c r="AB162" s="25">
        <v>1688.9892578125</v>
      </c>
      <c r="AC162"/>
      <c r="AD162" s="25">
        <v>953.2315673828125</v>
      </c>
      <c r="AF162" s="51"/>
      <c r="AG162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</row>
    <row r="163" spans="1:52" x14ac:dyDescent="0.2">
      <c r="A163" s="25">
        <v>2022</v>
      </c>
      <c r="B163" s="25">
        <v>2</v>
      </c>
      <c r="C163" s="25" t="str">
        <f t="shared" si="20"/>
        <v>2022Q2</v>
      </c>
      <c r="D163" s="41">
        <v>1067.7474142312942</v>
      </c>
      <c r="E163" s="50"/>
      <c r="G163" s="25">
        <v>914.01312255859375</v>
      </c>
      <c r="H163" s="25"/>
      <c r="I163" s="25">
        <v>763.911376953125</v>
      </c>
      <c r="J163" s="25">
        <v>738.672607421875</v>
      </c>
      <c r="K163" s="25">
        <v>1003.6759033203125</v>
      </c>
      <c r="L163" s="25"/>
      <c r="M163" s="24">
        <f t="shared" si="17"/>
        <v>0.76111359695494329</v>
      </c>
      <c r="N163" s="24">
        <f t="shared" si="18"/>
        <v>0.73596726291647896</v>
      </c>
      <c r="O163" s="25"/>
      <c r="P163" s="25">
        <v>1025.1016845703125</v>
      </c>
      <c r="Q163" s="25">
        <v>803.68853759765625</v>
      </c>
      <c r="R163" s="24">
        <f t="shared" si="21"/>
        <v>0.78400860099506609</v>
      </c>
      <c r="T163" s="25">
        <v>582.32318115234375</v>
      </c>
      <c r="U163" s="25">
        <v>1511.2325439453125</v>
      </c>
      <c r="V163" s="25">
        <v>2433.288330078125</v>
      </c>
      <c r="W163" s="25"/>
      <c r="X163" s="25">
        <v>634.87554931640625</v>
      </c>
      <c r="Y163" s="25">
        <v>776.197265625</v>
      </c>
      <c r="Z163" s="25">
        <v>889.9862060546875</v>
      </c>
      <c r="AA163" s="25">
        <v>1354.695068359375</v>
      </c>
      <c r="AB163" s="25">
        <v>1662.8575439453125</v>
      </c>
      <c r="AC163"/>
      <c r="AD163" s="25">
        <v>945.1038818359375</v>
      </c>
      <c r="AF163" s="51"/>
      <c r="AG163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</row>
    <row r="164" spans="1:52" x14ac:dyDescent="0.2">
      <c r="A164" s="25">
        <v>2022</v>
      </c>
      <c r="B164" s="25">
        <v>3</v>
      </c>
      <c r="C164" s="25" t="str">
        <f t="shared" si="20"/>
        <v>2022Q3</v>
      </c>
      <c r="D164" s="41">
        <v>1076.2658068702599</v>
      </c>
      <c r="E164" s="50"/>
      <c r="G164" s="25">
        <v>926.971435546875</v>
      </c>
      <c r="H164" s="25"/>
      <c r="I164" s="25">
        <v>766.6243896484375</v>
      </c>
      <c r="J164" s="25">
        <v>760.347412109375</v>
      </c>
      <c r="K164" s="25">
        <v>1018.7548828125</v>
      </c>
      <c r="L164" s="25"/>
      <c r="M164" s="24">
        <f t="shared" si="17"/>
        <v>0.75251113156091087</v>
      </c>
      <c r="N164" s="24">
        <f t="shared" si="18"/>
        <v>0.7463497107471686</v>
      </c>
      <c r="O164" s="25"/>
      <c r="P164" s="25">
        <v>1044.3232421875</v>
      </c>
      <c r="Q164" s="25">
        <v>812.12957763671875</v>
      </c>
      <c r="R164" s="24">
        <f t="shared" si="21"/>
        <v>0.77766111566719998</v>
      </c>
      <c r="T164" s="25">
        <v>589.1561279296875</v>
      </c>
      <c r="U164" s="25">
        <v>1530.124755859375</v>
      </c>
      <c r="V164" s="25">
        <v>2403.16796875</v>
      </c>
      <c r="W164" s="25"/>
      <c r="X164" s="25">
        <v>636.38519287109375</v>
      </c>
      <c r="Y164" s="25">
        <v>793.40411376953125</v>
      </c>
      <c r="Z164" s="25">
        <v>906.4993896484375</v>
      </c>
      <c r="AA164" s="25">
        <v>1350.08935546875</v>
      </c>
      <c r="AB164" s="25">
        <v>1668.74951171875</v>
      </c>
      <c r="AC164"/>
      <c r="AD164" s="25">
        <v>963.75372314453125</v>
      </c>
      <c r="AF164" s="51"/>
      <c r="AG164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</row>
    <row r="165" spans="1:52" x14ac:dyDescent="0.2">
      <c r="A165" s="25">
        <v>2022</v>
      </c>
      <c r="B165" s="25">
        <v>4</v>
      </c>
      <c r="C165" s="25" t="str">
        <f t="shared" si="20"/>
        <v>2022Q4</v>
      </c>
      <c r="D165" s="25">
        <v>1085</v>
      </c>
      <c r="G165" s="25">
        <v>922.91851806640625</v>
      </c>
      <c r="I165" s="25">
        <v>767.3380126953125</v>
      </c>
      <c r="J165" s="25">
        <v>742.2347412109375</v>
      </c>
      <c r="K165" s="25">
        <v>1022.01416015625</v>
      </c>
      <c r="M165" s="24">
        <f t="shared" si="17"/>
        <v>0.75080957056211284</v>
      </c>
      <c r="N165" s="24">
        <f t="shared" si="18"/>
        <v>0.72624702293504562</v>
      </c>
      <c r="P165" s="25">
        <v>1038.0919189453125</v>
      </c>
      <c r="Q165" s="25">
        <v>811.193359375</v>
      </c>
      <c r="R165" s="24">
        <f t="shared" si="21"/>
        <v>0.78142729422184654</v>
      </c>
      <c r="T165" s="25">
        <v>584.65338134765625</v>
      </c>
      <c r="U165" s="25">
        <v>1519.327392578125</v>
      </c>
      <c r="V165" s="25">
        <v>2397.660400390625</v>
      </c>
      <c r="X165" s="25">
        <v>613.62493896484375</v>
      </c>
      <c r="Y165" s="25">
        <v>793.18780517578125</v>
      </c>
      <c r="Z165" s="25">
        <v>888.94244384765625</v>
      </c>
      <c r="AA165" s="25">
        <v>1330.75048828125</v>
      </c>
      <c r="AB165" s="25">
        <v>1643.9276123046875</v>
      </c>
      <c r="AD165" s="25">
        <v>956.80419921875</v>
      </c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</row>
    <row r="166" spans="1:52" x14ac:dyDescent="0.2">
      <c r="C166" s="25"/>
      <c r="D166" s="2"/>
      <c r="G166" s="2"/>
      <c r="H166" s="2"/>
      <c r="I166" s="2"/>
      <c r="J166" s="2"/>
      <c r="K166" s="2"/>
      <c r="P166" s="2"/>
      <c r="Q166" s="2"/>
      <c r="R166"/>
      <c r="T166" s="2"/>
      <c r="U166" s="2"/>
      <c r="V166" s="2"/>
      <c r="X166" s="2"/>
      <c r="Y166" s="2"/>
      <c r="Z166" s="2"/>
      <c r="AA166" s="2"/>
      <c r="AB166" s="2"/>
      <c r="AC166" s="2"/>
      <c r="AD166" s="2"/>
    </row>
    <row r="167" spans="1:52" x14ac:dyDescent="0.2">
      <c r="C167" s="25"/>
      <c r="D167" s="2">
        <f>D165/D164</f>
        <v>1.0081152751244034</v>
      </c>
      <c r="G167" s="2">
        <f>G165/G164</f>
        <v>0.99562778600823043</v>
      </c>
      <c r="H167" s="2"/>
      <c r="I167" s="2">
        <f>I165/I164</f>
        <v>1.0009308640013426</v>
      </c>
      <c r="J167" s="2">
        <f>J165/J164</f>
        <v>0.97617842763719165</v>
      </c>
      <c r="K167" s="2">
        <f>K165/K164</f>
        <v>1.0031992753102219</v>
      </c>
      <c r="P167" s="2">
        <f>P165/P164</f>
        <v>0.99403314702722212</v>
      </c>
      <c r="Q167" s="2">
        <f>Q165/Q164</f>
        <v>0.99884720580619279</v>
      </c>
      <c r="R167"/>
      <c r="T167" s="2">
        <f>T165/T164</f>
        <v>0.9923572948348105</v>
      </c>
      <c r="U167" s="2">
        <f>U165/U164</f>
        <v>0.99294347520363735</v>
      </c>
      <c r="V167" s="2">
        <f>V165/V164</f>
        <v>0.9977082049898327</v>
      </c>
      <c r="X167" s="2">
        <f>X165/X164</f>
        <v>0.96423509823733389</v>
      </c>
      <c r="Y167" s="2">
        <f>Y165/Y164</f>
        <v>0.99972736643282289</v>
      </c>
      <c r="Z167" s="2">
        <f>Z165/Z164</f>
        <v>0.98063214823830136</v>
      </c>
      <c r="AA167" s="2">
        <f>AA165/AA164</f>
        <v>0.98567586129824303</v>
      </c>
      <c r="AB167" s="2">
        <f>AB165/AB164</f>
        <v>0.98512544918230605</v>
      </c>
      <c r="AC167" s="2"/>
      <c r="AD167" s="2">
        <f>AD165/AD164</f>
        <v>0.99278910808966181</v>
      </c>
    </row>
    <row r="168" spans="1:52" x14ac:dyDescent="0.2">
      <c r="V16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40"/>
  <sheetViews>
    <sheetView topLeftCell="A322" workbookViewId="0">
      <selection activeCell="M303" sqref="M303:M339"/>
    </sheetView>
  </sheetViews>
  <sheetFormatPr baseColWidth="10" defaultColWidth="10.6640625" defaultRowHeight="16" x14ac:dyDescent="0.2"/>
  <cols>
    <col min="1" max="1" width="12" bestFit="1" customWidth="1"/>
    <col min="2" max="2" width="11.33203125" style="1" bestFit="1" customWidth="1"/>
    <col min="3" max="3" width="10.6640625" style="1"/>
    <col min="4" max="6" width="11.33203125" style="1" bestFit="1" customWidth="1"/>
    <col min="7" max="7" width="10.6640625" style="1"/>
    <col min="8" max="8" width="16.6640625" style="1" customWidth="1"/>
    <col min="9" max="9" width="16" style="1" customWidth="1"/>
    <col min="10" max="10" width="12.1640625" bestFit="1" customWidth="1"/>
    <col min="14" max="21" width="10.83203125" style="2"/>
    <col min="23" max="30" width="10.83203125" style="17"/>
  </cols>
  <sheetData>
    <row r="1" spans="1:11" ht="62" customHeight="1" x14ac:dyDescent="0.35">
      <c r="A1" s="52" t="s">
        <v>14</v>
      </c>
      <c r="B1" s="52"/>
      <c r="C1" s="52"/>
      <c r="D1" s="52"/>
      <c r="E1" s="52"/>
      <c r="F1" s="52"/>
      <c r="G1" s="52"/>
      <c r="H1" s="52"/>
      <c r="I1" s="52"/>
    </row>
    <row r="2" spans="1:11" ht="80" x14ac:dyDescent="0.25">
      <c r="A2" s="30" t="s">
        <v>12</v>
      </c>
      <c r="B2" s="49" t="s">
        <v>0</v>
      </c>
      <c r="C2" s="49"/>
      <c r="D2" s="49" t="s">
        <v>1</v>
      </c>
      <c r="E2" s="49" t="s">
        <v>3</v>
      </c>
      <c r="F2" s="49" t="s">
        <v>2</v>
      </c>
      <c r="H2" s="49" t="s">
        <v>11</v>
      </c>
      <c r="I2" s="49" t="s">
        <v>10</v>
      </c>
      <c r="K2" s="31" t="s">
        <v>20</v>
      </c>
    </row>
    <row r="3" spans="1:11" x14ac:dyDescent="0.2">
      <c r="A3" s="34">
        <v>34700</v>
      </c>
      <c r="B3" s="1">
        <v>0.315</v>
      </c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 x14ac:dyDescent="0.2">
      <c r="A4" s="34">
        <v>34731</v>
      </c>
      <c r="B4" s="1">
        <v>0.29799999999999999</v>
      </c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 x14ac:dyDescent="0.2">
      <c r="A5" s="34">
        <v>34759</v>
      </c>
      <c r="B5" s="1">
        <v>0.308</v>
      </c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 x14ac:dyDescent="0.2">
      <c r="A6" s="34">
        <v>34790</v>
      </c>
      <c r="B6" s="1">
        <v>0.312</v>
      </c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 x14ac:dyDescent="0.2">
      <c r="A7" s="34">
        <v>34820</v>
      </c>
      <c r="B7" s="1">
        <v>0.30499999999999999</v>
      </c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 x14ac:dyDescent="0.2">
      <c r="A8" s="34">
        <v>34851</v>
      </c>
      <c r="B8" s="1">
        <v>0.30199999999999999</v>
      </c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 x14ac:dyDescent="0.2">
      <c r="A9" s="34">
        <v>34881</v>
      </c>
      <c r="B9" s="1">
        <v>0.3</v>
      </c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 x14ac:dyDescent="0.2">
      <c r="A10" s="34">
        <v>34912</v>
      </c>
      <c r="B10" s="1">
        <v>0.30599999999999999</v>
      </c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 x14ac:dyDescent="0.2">
      <c r="A11" s="34">
        <v>34943</v>
      </c>
      <c r="B11" s="1">
        <v>0.29899999999999999</v>
      </c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 x14ac:dyDescent="0.2">
      <c r="A12" s="34">
        <v>34973</v>
      </c>
      <c r="B12" s="1">
        <v>0.29699999999999999</v>
      </c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 x14ac:dyDescent="0.2">
      <c r="A13" s="34">
        <v>35004</v>
      </c>
      <c r="B13" s="1">
        <v>0.30399999999999999</v>
      </c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 x14ac:dyDescent="0.2">
      <c r="A14" s="34">
        <v>35034</v>
      </c>
      <c r="B14" s="1">
        <v>0.30599999999999999</v>
      </c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 x14ac:dyDescent="0.2">
      <c r="A15" s="34">
        <v>35065</v>
      </c>
      <c r="B15" s="1">
        <v>0.30099999999999999</v>
      </c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 x14ac:dyDescent="0.2">
      <c r="A16" s="34">
        <v>35096</v>
      </c>
      <c r="B16" s="1">
        <v>0.29699999999999999</v>
      </c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 x14ac:dyDescent="0.2">
      <c r="A17" s="34">
        <v>35125</v>
      </c>
      <c r="B17" s="1">
        <v>0.311</v>
      </c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 x14ac:dyDescent="0.2">
      <c r="A18" s="34">
        <v>35156</v>
      </c>
      <c r="B18" s="1">
        <v>0.315</v>
      </c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 x14ac:dyDescent="0.2">
      <c r="A19" s="34">
        <v>35186</v>
      </c>
      <c r="B19" s="1">
        <v>0.312</v>
      </c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 x14ac:dyDescent="0.2">
      <c r="A20" s="34">
        <v>35217</v>
      </c>
      <c r="B20" s="1">
        <v>0.30199999999999999</v>
      </c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 x14ac:dyDescent="0.2">
      <c r="A21" s="34">
        <v>35247</v>
      </c>
      <c r="B21" s="1">
        <v>0.308</v>
      </c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 x14ac:dyDescent="0.2">
      <c r="A22" s="34">
        <v>35278</v>
      </c>
      <c r="B22" s="1">
        <v>0.311</v>
      </c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 x14ac:dyDescent="0.2">
      <c r="A23" s="34">
        <v>35309</v>
      </c>
      <c r="B23" s="1">
        <v>0.308</v>
      </c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 x14ac:dyDescent="0.2">
      <c r="A24" s="34">
        <v>35339</v>
      </c>
      <c r="B24" s="1">
        <v>0.30499999999999999</v>
      </c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 x14ac:dyDescent="0.2">
      <c r="A25" s="34">
        <v>35370</v>
      </c>
      <c r="B25" s="1">
        <v>0.30099999999999999</v>
      </c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 x14ac:dyDescent="0.2">
      <c r="A26" s="34">
        <v>35400</v>
      </c>
      <c r="B26" s="1">
        <v>0.30399999999999999</v>
      </c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 x14ac:dyDescent="0.2">
      <c r="A27" s="34">
        <v>35431</v>
      </c>
      <c r="B27" s="1">
        <v>0.3</v>
      </c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 x14ac:dyDescent="0.2">
      <c r="A28" s="34">
        <v>35462</v>
      </c>
      <c r="B28" s="1">
        <v>0.30099999999999999</v>
      </c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 x14ac:dyDescent="0.2">
      <c r="A29" s="34">
        <v>35490</v>
      </c>
      <c r="B29" s="1">
        <v>0.29899999999999999</v>
      </c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 x14ac:dyDescent="0.2">
      <c r="A30" s="34">
        <v>35521</v>
      </c>
      <c r="B30" s="1">
        <v>0.30299999999999999</v>
      </c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 x14ac:dyDescent="0.2">
      <c r="A31" s="34">
        <v>35551</v>
      </c>
      <c r="B31" s="1">
        <v>0.29599999999999999</v>
      </c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 x14ac:dyDescent="0.2">
      <c r="A32" s="34">
        <v>35582</v>
      </c>
      <c r="B32" s="1">
        <v>0.29499999999999998</v>
      </c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 x14ac:dyDescent="0.2">
      <c r="A33" s="34">
        <v>35612</v>
      </c>
      <c r="B33" s="1">
        <v>0.29599999999999999</v>
      </c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 x14ac:dyDescent="0.2">
      <c r="A34" s="34">
        <v>35643</v>
      </c>
      <c r="B34" s="1">
        <v>0.29299999999999998</v>
      </c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 x14ac:dyDescent="0.2">
      <c r="A35" s="34">
        <v>35674</v>
      </c>
      <c r="B35" s="1">
        <v>0.28499999999999998</v>
      </c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 x14ac:dyDescent="0.2">
      <c r="A36" s="34">
        <v>35704</v>
      </c>
      <c r="B36" s="1">
        <v>0.28899999999999998</v>
      </c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 x14ac:dyDescent="0.2">
      <c r="A37" s="34">
        <v>35735</v>
      </c>
      <c r="B37" s="1">
        <v>0.28499999999999998</v>
      </c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 x14ac:dyDescent="0.2">
      <c r="A38" s="34">
        <v>35765</v>
      </c>
      <c r="B38" s="1">
        <v>0.28899999999999998</v>
      </c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 x14ac:dyDescent="0.2">
      <c r="A39" s="34">
        <v>35796</v>
      </c>
      <c r="B39" s="1">
        <v>0.28899999999999998</v>
      </c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 x14ac:dyDescent="0.2">
      <c r="A40" s="34">
        <v>35827</v>
      </c>
      <c r="B40" s="1">
        <v>0.29099999999999998</v>
      </c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 x14ac:dyDescent="0.2">
      <c r="A41" s="34">
        <v>35855</v>
      </c>
      <c r="B41" s="1">
        <v>0.29099999999999998</v>
      </c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 x14ac:dyDescent="0.2">
      <c r="A42" s="34">
        <v>35886</v>
      </c>
      <c r="B42" s="1">
        <v>0.28499999999999998</v>
      </c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 x14ac:dyDescent="0.2">
      <c r="A43" s="34">
        <v>35916</v>
      </c>
      <c r="B43" s="1">
        <v>0.28599999999999998</v>
      </c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 x14ac:dyDescent="0.2">
      <c r="A44" s="34">
        <v>35947</v>
      </c>
      <c r="B44" s="1">
        <v>0.28499999999999998</v>
      </c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 x14ac:dyDescent="0.2">
      <c r="A45" s="34">
        <v>35977</v>
      </c>
      <c r="B45" s="1">
        <v>0.28100000000000003</v>
      </c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 x14ac:dyDescent="0.2">
      <c r="A46" s="34">
        <v>36008</v>
      </c>
      <c r="B46" s="1">
        <v>0.28000000000000003</v>
      </c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 x14ac:dyDescent="0.2">
      <c r="A47" s="34">
        <v>36039</v>
      </c>
      <c r="B47" s="1">
        <v>0.28999999999999998</v>
      </c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 x14ac:dyDescent="0.2">
      <c r="A48" s="34">
        <v>36069</v>
      </c>
      <c r="B48" s="1">
        <v>0.27600000000000002</v>
      </c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 x14ac:dyDescent="0.2">
      <c r="A49" s="34">
        <v>36100</v>
      </c>
      <c r="B49" s="1">
        <v>0.28000000000000003</v>
      </c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 x14ac:dyDescent="0.2">
      <c r="A50" s="34">
        <v>36130</v>
      </c>
      <c r="B50" s="1">
        <v>0.27700000000000002</v>
      </c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 x14ac:dyDescent="0.2">
      <c r="A51" s="34">
        <v>36161</v>
      </c>
      <c r="B51" s="1">
        <v>0.27500000000000002</v>
      </c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 x14ac:dyDescent="0.2">
      <c r="A52" s="34">
        <v>36192</v>
      </c>
      <c r="B52" s="1">
        <v>0.27500000000000002</v>
      </c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 x14ac:dyDescent="0.2">
      <c r="A53" s="34">
        <v>36220</v>
      </c>
      <c r="B53" s="1">
        <v>0.27200000000000002</v>
      </c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 x14ac:dyDescent="0.2">
      <c r="A54" s="34">
        <v>36251</v>
      </c>
      <c r="B54" s="1">
        <v>0.27400000000000002</v>
      </c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 x14ac:dyDescent="0.2">
      <c r="A55" s="34">
        <v>36281</v>
      </c>
      <c r="B55" s="1">
        <v>0.27400000000000002</v>
      </c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 x14ac:dyDescent="0.2">
      <c r="A56" s="34">
        <v>36312</v>
      </c>
      <c r="B56" s="1">
        <v>0.27300000000000002</v>
      </c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 x14ac:dyDescent="0.2">
      <c r="A57" s="34">
        <v>36342</v>
      </c>
      <c r="B57" s="1">
        <v>0.27100000000000002</v>
      </c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 x14ac:dyDescent="0.2">
      <c r="A58" s="34">
        <v>36373</v>
      </c>
      <c r="B58" s="1">
        <v>0.26900000000000002</v>
      </c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 x14ac:dyDescent="0.2">
      <c r="A59" s="34">
        <v>36404</v>
      </c>
      <c r="B59" s="1">
        <v>0.27100000000000002</v>
      </c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 x14ac:dyDescent="0.2">
      <c r="A60" s="34">
        <v>36434</v>
      </c>
      <c r="B60" s="1">
        <v>0.26500000000000001</v>
      </c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 x14ac:dyDescent="0.2">
      <c r="A61" s="34">
        <v>36465</v>
      </c>
      <c r="B61" s="1">
        <v>0.27300000000000002</v>
      </c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 x14ac:dyDescent="0.2">
      <c r="A62" s="34">
        <v>36495</v>
      </c>
      <c r="B62" s="1">
        <v>0.26500000000000001</v>
      </c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 x14ac:dyDescent="0.2">
      <c r="A63" s="34">
        <v>36526</v>
      </c>
      <c r="B63" s="1">
        <v>0.25900000000000001</v>
      </c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 x14ac:dyDescent="0.2">
      <c r="A64" s="34">
        <v>36557</v>
      </c>
      <c r="B64" s="1">
        <v>0.26500000000000001</v>
      </c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 x14ac:dyDescent="0.2">
      <c r="A65" s="34">
        <v>36586</v>
      </c>
      <c r="B65" s="1">
        <v>0.26500000000000001</v>
      </c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 x14ac:dyDescent="0.2">
      <c r="A66" s="34">
        <v>36617</v>
      </c>
      <c r="B66" s="1">
        <v>0.25800000000000001</v>
      </c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 x14ac:dyDescent="0.2">
      <c r="A67" s="34">
        <v>36647</v>
      </c>
      <c r="B67" s="1">
        <v>0.26400000000000001</v>
      </c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 x14ac:dyDescent="0.2">
      <c r="A68" s="34">
        <v>36678</v>
      </c>
      <c r="B68" s="1">
        <v>0.255</v>
      </c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 x14ac:dyDescent="0.2">
      <c r="A69" s="34">
        <v>36708</v>
      </c>
      <c r="B69" s="1">
        <v>0.26100000000000001</v>
      </c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 x14ac:dyDescent="0.2">
      <c r="A70" s="34">
        <v>36739</v>
      </c>
      <c r="B70" s="1">
        <v>0.25900000000000001</v>
      </c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 x14ac:dyDescent="0.2">
      <c r="A71" s="34">
        <v>36770</v>
      </c>
      <c r="B71" s="1">
        <v>0.255</v>
      </c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 x14ac:dyDescent="0.2">
      <c r="A72" s="34">
        <v>36800</v>
      </c>
      <c r="B72" s="1">
        <v>0.254</v>
      </c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 x14ac:dyDescent="0.2">
      <c r="A73" s="34">
        <v>36831</v>
      </c>
      <c r="B73" s="1">
        <v>0.25700000000000001</v>
      </c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 x14ac:dyDescent="0.2">
      <c r="A74" s="34">
        <v>36861</v>
      </c>
      <c r="B74" s="1">
        <v>0.25800000000000001</v>
      </c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 x14ac:dyDescent="0.2">
      <c r="A75" s="34">
        <v>36892</v>
      </c>
      <c r="B75" s="1">
        <v>0.26100000000000001</v>
      </c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 x14ac:dyDescent="0.2">
      <c r="A76" s="34">
        <v>36923</v>
      </c>
      <c r="B76" s="1">
        <v>0.26300000000000001</v>
      </c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 x14ac:dyDescent="0.2">
      <c r="A77" s="34">
        <v>36951</v>
      </c>
      <c r="B77" s="1">
        <v>0.25800000000000001</v>
      </c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 x14ac:dyDescent="0.2">
      <c r="A78" s="34">
        <v>36982</v>
      </c>
      <c r="B78" s="1">
        <v>0.26300000000000001</v>
      </c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 x14ac:dyDescent="0.2">
      <c r="A79" s="34">
        <v>37012</v>
      </c>
      <c r="B79" s="1">
        <v>0.255</v>
      </c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 x14ac:dyDescent="0.2">
      <c r="A80" s="34">
        <v>37043</v>
      </c>
      <c r="B80" s="1">
        <v>0.26</v>
      </c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 x14ac:dyDescent="0.2">
      <c r="A81" s="34">
        <v>37073</v>
      </c>
      <c r="B81" s="1">
        <v>0.255</v>
      </c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 x14ac:dyDescent="0.2">
      <c r="A82" s="34">
        <v>37104</v>
      </c>
      <c r="B82" s="1">
        <v>0.25600000000000001</v>
      </c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 x14ac:dyDescent="0.2">
      <c r="A83" s="34">
        <v>37135</v>
      </c>
      <c r="B83" s="1">
        <v>0.26400000000000001</v>
      </c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 x14ac:dyDescent="0.2">
      <c r="A84" s="34">
        <v>37165</v>
      </c>
      <c r="B84" s="1">
        <v>0.26500000000000001</v>
      </c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 x14ac:dyDescent="0.2">
      <c r="A85" s="34">
        <v>37196</v>
      </c>
      <c r="B85" s="1">
        <v>0.26300000000000001</v>
      </c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 x14ac:dyDescent="0.2">
      <c r="A86" s="34">
        <v>37226</v>
      </c>
      <c r="B86" s="1">
        <v>0.26600000000000001</v>
      </c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 x14ac:dyDescent="0.2">
      <c r="A87" s="34">
        <v>37257</v>
      </c>
      <c r="B87" s="1">
        <v>0.26500000000000001</v>
      </c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 x14ac:dyDescent="0.2">
      <c r="A88" s="34">
        <v>37288</v>
      </c>
      <c r="B88" s="1">
        <v>0.27100000000000002</v>
      </c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 x14ac:dyDescent="0.2">
      <c r="A89" s="34">
        <v>37316</v>
      </c>
      <c r="B89" s="1">
        <v>0.27400000000000002</v>
      </c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 x14ac:dyDescent="0.2">
      <c r="A90" s="34">
        <v>37347</v>
      </c>
      <c r="B90" s="1">
        <v>0.26400000000000001</v>
      </c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 x14ac:dyDescent="0.2">
      <c r="A91" s="34">
        <v>37377</v>
      </c>
      <c r="B91" s="1">
        <v>0.26700000000000002</v>
      </c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 x14ac:dyDescent="0.2">
      <c r="A92" s="34">
        <v>37408</v>
      </c>
      <c r="B92" s="1">
        <v>0.27</v>
      </c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 x14ac:dyDescent="0.2">
      <c r="A93" s="34">
        <v>37438</v>
      </c>
      <c r="B93" s="1">
        <v>0.26700000000000002</v>
      </c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 x14ac:dyDescent="0.2">
      <c r="A94" s="34">
        <v>37469</v>
      </c>
      <c r="B94" s="1">
        <v>0.26900000000000002</v>
      </c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 x14ac:dyDescent="0.2">
      <c r="A95" s="34">
        <v>37500</v>
      </c>
      <c r="B95" s="1">
        <v>0.27</v>
      </c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 x14ac:dyDescent="0.2">
      <c r="A96" s="34">
        <v>37530</v>
      </c>
      <c r="B96" s="1">
        <v>0.28399999999999997</v>
      </c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 x14ac:dyDescent="0.2">
      <c r="A97" s="34">
        <v>37561</v>
      </c>
      <c r="B97" s="1">
        <v>0.27600000000000002</v>
      </c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 x14ac:dyDescent="0.2">
      <c r="A98" s="34">
        <v>37591</v>
      </c>
      <c r="B98" s="1">
        <v>0.27700000000000002</v>
      </c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 x14ac:dyDescent="0.2">
      <c r="A99" s="34">
        <v>37622</v>
      </c>
      <c r="B99" s="1">
        <v>0.27900000000000003</v>
      </c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 x14ac:dyDescent="0.2">
      <c r="A100" s="34">
        <v>37653</v>
      </c>
      <c r="B100" s="1">
        <v>0.28299999999999997</v>
      </c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 x14ac:dyDescent="0.2">
      <c r="A101" s="34">
        <v>37681</v>
      </c>
      <c r="B101" s="1">
        <v>0.28000000000000003</v>
      </c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 x14ac:dyDescent="0.2">
      <c r="A102" s="34">
        <v>37712</v>
      </c>
      <c r="B102" s="1">
        <v>0.27800000000000002</v>
      </c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 x14ac:dyDescent="0.2">
      <c r="A103" s="34">
        <v>37742</v>
      </c>
      <c r="B103" s="1">
        <v>0.27800000000000002</v>
      </c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 x14ac:dyDescent="0.2">
      <c r="A104" s="34">
        <v>37773</v>
      </c>
      <c r="B104" s="1">
        <v>0.28100000000000003</v>
      </c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 x14ac:dyDescent="0.2">
      <c r="A105" s="34">
        <v>37803</v>
      </c>
      <c r="B105" s="1">
        <v>0.27400000000000002</v>
      </c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 x14ac:dyDescent="0.2">
      <c r="A106" s="34">
        <v>37834</v>
      </c>
      <c r="B106" s="1">
        <v>0.27800000000000002</v>
      </c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 x14ac:dyDescent="0.2">
      <c r="A107" s="34">
        <v>37865</v>
      </c>
      <c r="B107" s="1">
        <v>0.27100000000000002</v>
      </c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 x14ac:dyDescent="0.2">
      <c r="A108" s="34">
        <v>37895</v>
      </c>
      <c r="B108" s="1">
        <v>0.27900000000000003</v>
      </c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 x14ac:dyDescent="0.2">
      <c r="A109" s="34">
        <v>37926</v>
      </c>
      <c r="B109" s="1">
        <v>0.27500000000000002</v>
      </c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 x14ac:dyDescent="0.2">
      <c r="A110" s="34">
        <v>37956</v>
      </c>
      <c r="B110" s="1">
        <v>0.27300000000000002</v>
      </c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 x14ac:dyDescent="0.2">
      <c r="A111" s="34">
        <v>37987</v>
      </c>
      <c r="B111" s="1">
        <v>0.27100000000000002</v>
      </c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 x14ac:dyDescent="0.2">
      <c r="A112" s="34">
        <v>38018</v>
      </c>
      <c r="B112" s="1">
        <v>0.27</v>
      </c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 x14ac:dyDescent="0.2">
      <c r="A113" s="34">
        <v>38047</v>
      </c>
      <c r="B113" s="1">
        <v>0.27300000000000002</v>
      </c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 x14ac:dyDescent="0.2">
      <c r="A114" s="34">
        <v>38078</v>
      </c>
      <c r="B114" s="1">
        <v>0.26700000000000002</v>
      </c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 x14ac:dyDescent="0.2">
      <c r="A115" s="34">
        <v>38108</v>
      </c>
      <c r="B115" s="1">
        <v>0.27</v>
      </c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 x14ac:dyDescent="0.2">
      <c r="A116" s="34">
        <v>38139</v>
      </c>
      <c r="B116" s="1">
        <v>0.28100000000000003</v>
      </c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 x14ac:dyDescent="0.2">
      <c r="A117" s="34">
        <v>38169</v>
      </c>
      <c r="B117" s="1">
        <v>0.27300000000000002</v>
      </c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 x14ac:dyDescent="0.2">
      <c r="A118" s="34">
        <v>38200</v>
      </c>
      <c r="B118" s="1">
        <v>0.26800000000000002</v>
      </c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 x14ac:dyDescent="0.2">
      <c r="A119" s="34">
        <v>38231</v>
      </c>
      <c r="B119" s="1">
        <v>0.27700000000000002</v>
      </c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 x14ac:dyDescent="0.2">
      <c r="A120" s="34">
        <v>38261</v>
      </c>
      <c r="B120" s="1">
        <v>0.27300000000000002</v>
      </c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 x14ac:dyDescent="0.2">
      <c r="A121" s="34">
        <v>38292</v>
      </c>
      <c r="B121" s="1">
        <v>0.27200000000000002</v>
      </c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 x14ac:dyDescent="0.2">
      <c r="A122" s="34">
        <v>38322</v>
      </c>
      <c r="B122" s="1">
        <v>0.27100000000000002</v>
      </c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 x14ac:dyDescent="0.2">
      <c r="A123" s="34">
        <v>38353</v>
      </c>
      <c r="B123" s="1">
        <v>0.26500000000000001</v>
      </c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 x14ac:dyDescent="0.2">
      <c r="A124" s="34">
        <v>38384</v>
      </c>
      <c r="B124" s="1">
        <v>0.27100000000000002</v>
      </c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 x14ac:dyDescent="0.2">
      <c r="A125" s="34">
        <v>38412</v>
      </c>
      <c r="B125" s="1">
        <v>0.27100000000000002</v>
      </c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 x14ac:dyDescent="0.2">
      <c r="A126" s="34">
        <v>38443</v>
      </c>
      <c r="B126" s="1">
        <v>0.26500000000000001</v>
      </c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 x14ac:dyDescent="0.2">
      <c r="A127" s="34">
        <v>38473</v>
      </c>
      <c r="B127" s="1">
        <v>0.26800000000000002</v>
      </c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 x14ac:dyDescent="0.2">
      <c r="A128" s="34">
        <v>38504</v>
      </c>
      <c r="B128" s="1">
        <v>0.26200000000000001</v>
      </c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 x14ac:dyDescent="0.2">
      <c r="A129" s="34">
        <v>38534</v>
      </c>
      <c r="B129" s="1">
        <v>0.28199999999999997</v>
      </c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 x14ac:dyDescent="0.2">
      <c r="A130" s="34">
        <v>38565</v>
      </c>
      <c r="B130" s="1">
        <v>0.27200000000000002</v>
      </c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 x14ac:dyDescent="0.2">
      <c r="A131" s="34">
        <v>38596</v>
      </c>
      <c r="B131" s="1">
        <v>0.27900000000000003</v>
      </c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 x14ac:dyDescent="0.2">
      <c r="A132" s="34">
        <v>38626</v>
      </c>
      <c r="B132" s="1">
        <v>0.27600000000000002</v>
      </c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 x14ac:dyDescent="0.2">
      <c r="A133" s="34">
        <v>38657</v>
      </c>
      <c r="B133" s="1">
        <v>0.27200000000000002</v>
      </c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 x14ac:dyDescent="0.2">
      <c r="A134" s="34">
        <v>38687</v>
      </c>
      <c r="B134" s="1">
        <v>0.26400000000000001</v>
      </c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 x14ac:dyDescent="0.2">
      <c r="A135" s="34">
        <v>38718</v>
      </c>
      <c r="B135" s="1">
        <v>0.27200000000000002</v>
      </c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 x14ac:dyDescent="0.2">
      <c r="A136" s="34">
        <v>38749</v>
      </c>
      <c r="B136" s="1">
        <v>0.26800000000000002</v>
      </c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 x14ac:dyDescent="0.2">
      <c r="A137" s="34">
        <v>38777</v>
      </c>
      <c r="B137" s="1">
        <v>0.26200000000000001</v>
      </c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 x14ac:dyDescent="0.2">
      <c r="A138" s="34">
        <v>38808</v>
      </c>
      <c r="B138" s="1">
        <v>0.26200000000000001</v>
      </c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 x14ac:dyDescent="0.2">
      <c r="A139" s="34">
        <v>38838</v>
      </c>
      <c r="B139" s="1">
        <v>0.26700000000000002</v>
      </c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 x14ac:dyDescent="0.2">
      <c r="A140" s="34">
        <v>38869</v>
      </c>
      <c r="B140" s="1">
        <v>0.26700000000000002</v>
      </c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 x14ac:dyDescent="0.2">
      <c r="A141" s="34">
        <v>38899</v>
      </c>
      <c r="B141" s="1">
        <v>0.25800000000000001</v>
      </c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 x14ac:dyDescent="0.2">
      <c r="A142" s="34">
        <v>38930</v>
      </c>
      <c r="B142" s="1">
        <v>0.26700000000000002</v>
      </c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 x14ac:dyDescent="0.2">
      <c r="A143" s="34">
        <v>38961</v>
      </c>
      <c r="B143" s="1">
        <v>0.25800000000000001</v>
      </c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 x14ac:dyDescent="0.2">
      <c r="A144" s="34">
        <v>38991</v>
      </c>
      <c r="B144" s="1">
        <v>0.25800000000000001</v>
      </c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 x14ac:dyDescent="0.2">
      <c r="A145" s="34">
        <v>39022</v>
      </c>
      <c r="B145" s="1">
        <v>0.26200000000000001</v>
      </c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 x14ac:dyDescent="0.2">
      <c r="A146" s="34">
        <v>39052</v>
      </c>
      <c r="B146" s="1">
        <v>0.26800000000000002</v>
      </c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 x14ac:dyDescent="0.2">
      <c r="A147" s="34">
        <v>39083</v>
      </c>
      <c r="B147" s="1">
        <v>0.26700000000000002</v>
      </c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 x14ac:dyDescent="0.2">
      <c r="A148" s="34">
        <v>39114</v>
      </c>
      <c r="B148" s="1">
        <v>0.26300000000000001</v>
      </c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 x14ac:dyDescent="0.2">
      <c r="A149" s="34">
        <v>39142</v>
      </c>
      <c r="B149" s="1">
        <v>0.25600000000000001</v>
      </c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 x14ac:dyDescent="0.2">
      <c r="A150" s="34">
        <v>39173</v>
      </c>
      <c r="B150" s="1">
        <v>0.26500000000000001</v>
      </c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 x14ac:dyDescent="0.2">
      <c r="A151" s="34">
        <v>39203</v>
      </c>
      <c r="B151" s="1">
        <v>0.25800000000000001</v>
      </c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 x14ac:dyDescent="0.2">
      <c r="A152" s="34">
        <v>39234</v>
      </c>
      <c r="B152" s="1">
        <v>0.27300000000000002</v>
      </c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 x14ac:dyDescent="0.2">
      <c r="A153" s="34">
        <v>39264</v>
      </c>
      <c r="B153" s="1">
        <v>0.27100000000000002</v>
      </c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 x14ac:dyDescent="0.2">
      <c r="A154" s="34">
        <v>39295</v>
      </c>
      <c r="B154" s="1">
        <v>0.26600000000000001</v>
      </c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 x14ac:dyDescent="0.2">
      <c r="A155" s="34">
        <v>39326</v>
      </c>
      <c r="B155" s="1">
        <v>0.27</v>
      </c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 x14ac:dyDescent="0.2">
      <c r="A156" s="34">
        <v>39356</v>
      </c>
      <c r="B156" s="1">
        <v>0.26900000000000002</v>
      </c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 x14ac:dyDescent="0.2">
      <c r="A157" s="34">
        <v>39387</v>
      </c>
      <c r="B157" s="1">
        <v>0.26900000000000002</v>
      </c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 x14ac:dyDescent="0.2">
      <c r="A158" s="34">
        <v>39417</v>
      </c>
      <c r="B158" s="1">
        <v>0.26600000000000001</v>
      </c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 x14ac:dyDescent="0.2">
      <c r="A159" s="34">
        <v>39448</v>
      </c>
      <c r="B159" s="1">
        <v>0.26500000000000001</v>
      </c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 x14ac:dyDescent="0.2">
      <c r="A160" s="34">
        <v>39479</v>
      </c>
      <c r="B160" s="1">
        <v>0.26500000000000001</v>
      </c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 x14ac:dyDescent="0.2">
      <c r="A161" s="34">
        <v>39508</v>
      </c>
      <c r="B161" s="1">
        <v>0.26900000000000002</v>
      </c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 x14ac:dyDescent="0.2">
      <c r="A162" s="34">
        <v>39539</v>
      </c>
      <c r="B162" s="1">
        <v>0.27500000000000002</v>
      </c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 x14ac:dyDescent="0.2">
      <c r="A163" s="34">
        <v>39569</v>
      </c>
      <c r="B163" s="1">
        <v>0.27700000000000002</v>
      </c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 x14ac:dyDescent="0.2">
      <c r="A164" s="34">
        <v>39600</v>
      </c>
      <c r="B164" s="1">
        <v>0.27900000000000003</v>
      </c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 x14ac:dyDescent="0.2">
      <c r="A165" s="34">
        <v>39630</v>
      </c>
      <c r="B165" s="1">
        <v>0.28299999999999997</v>
      </c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 x14ac:dyDescent="0.2">
      <c r="A166" s="34">
        <v>39661</v>
      </c>
      <c r="B166" s="1">
        <v>0.28799999999999998</v>
      </c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 x14ac:dyDescent="0.2">
      <c r="A167" s="34">
        <v>39692</v>
      </c>
      <c r="B167" s="1">
        <v>0.28699999999999998</v>
      </c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 x14ac:dyDescent="0.2">
      <c r="A168" s="34">
        <v>39722</v>
      </c>
      <c r="B168" s="1">
        <v>0.28499999999999998</v>
      </c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 x14ac:dyDescent="0.2">
      <c r="A169" s="34">
        <v>39753</v>
      </c>
      <c r="B169" s="1">
        <v>0.29199999999999998</v>
      </c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 x14ac:dyDescent="0.2">
      <c r="A170" s="34">
        <v>39783</v>
      </c>
      <c r="B170" s="1">
        <v>0.3</v>
      </c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 x14ac:dyDescent="0.2">
      <c r="A171" s="34">
        <v>39814</v>
      </c>
      <c r="B171" s="1">
        <v>0.30299999999999999</v>
      </c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 x14ac:dyDescent="0.2">
      <c r="A172" s="34">
        <v>39845</v>
      </c>
      <c r="B172" s="1">
        <v>0.317</v>
      </c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 x14ac:dyDescent="0.2">
      <c r="A173" s="34">
        <v>39873</v>
      </c>
      <c r="B173" s="1">
        <v>0.32600000000000001</v>
      </c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 x14ac:dyDescent="0.2">
      <c r="A174" s="34">
        <v>39904</v>
      </c>
      <c r="B174" s="1">
        <v>0.32400000000000001</v>
      </c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 x14ac:dyDescent="0.2">
      <c r="A175" s="34">
        <v>39934</v>
      </c>
      <c r="B175" s="1">
        <v>0.32500000000000001</v>
      </c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 x14ac:dyDescent="0.2">
      <c r="A176" s="34">
        <v>39965</v>
      </c>
      <c r="B176" s="1">
        <v>0.32300000000000001</v>
      </c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 x14ac:dyDescent="0.2">
      <c r="A177" s="34">
        <v>39995</v>
      </c>
      <c r="B177" s="1">
        <v>0.33500000000000002</v>
      </c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 x14ac:dyDescent="0.2">
      <c r="A178" s="34">
        <v>40026</v>
      </c>
      <c r="B178" s="1">
        <v>0.33700000000000002</v>
      </c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 x14ac:dyDescent="0.2">
      <c r="A179" s="34">
        <v>40057</v>
      </c>
      <c r="B179" s="1">
        <v>0.33100000000000002</v>
      </c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 x14ac:dyDescent="0.2">
      <c r="A180" s="34">
        <v>40087</v>
      </c>
      <c r="B180" s="1">
        <v>0.33500000000000002</v>
      </c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 x14ac:dyDescent="0.2">
      <c r="A181" s="34">
        <v>40118</v>
      </c>
      <c r="B181" s="1">
        <v>0.32700000000000001</v>
      </c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 x14ac:dyDescent="0.2">
      <c r="A182" s="34">
        <v>40148</v>
      </c>
      <c r="B182" s="1">
        <v>0.32800000000000001</v>
      </c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 x14ac:dyDescent="0.2">
      <c r="A183" s="34">
        <v>40179</v>
      </c>
      <c r="B183" s="1">
        <v>0.33200000000000002</v>
      </c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 x14ac:dyDescent="0.2">
      <c r="A184" s="34">
        <v>40210</v>
      </c>
      <c r="B184" s="1">
        <v>0.33300000000000002</v>
      </c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 x14ac:dyDescent="0.2">
      <c r="A185" s="34">
        <v>40238</v>
      </c>
      <c r="B185" s="1">
        <v>0.32900000000000001</v>
      </c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 x14ac:dyDescent="0.2">
      <c r="A186" s="34">
        <v>40269</v>
      </c>
      <c r="B186" s="1">
        <v>0.32800000000000001</v>
      </c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 x14ac:dyDescent="0.2">
      <c r="A187" s="34">
        <v>40299</v>
      </c>
      <c r="B187" s="1">
        <v>0.32900000000000001</v>
      </c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 x14ac:dyDescent="0.2">
      <c r="A188" s="34">
        <v>40330</v>
      </c>
      <c r="B188" s="1">
        <v>0.31900000000000001</v>
      </c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 x14ac:dyDescent="0.2">
      <c r="A189" s="34">
        <v>40360</v>
      </c>
      <c r="B189" s="1">
        <v>0.31900000000000001</v>
      </c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 x14ac:dyDescent="0.2">
      <c r="A190" s="34">
        <v>40391</v>
      </c>
      <c r="B190" s="1">
        <v>0.32200000000000001</v>
      </c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 x14ac:dyDescent="0.2">
      <c r="A191" s="34">
        <v>40422</v>
      </c>
      <c r="B191" s="1">
        <v>0.32100000000000001</v>
      </c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 x14ac:dyDescent="0.2">
      <c r="A192" s="34">
        <v>40452</v>
      </c>
      <c r="B192" s="1">
        <v>0.32100000000000001</v>
      </c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 x14ac:dyDescent="0.2">
      <c r="A193" s="34">
        <v>40483</v>
      </c>
      <c r="B193" s="1">
        <v>0.32400000000000001</v>
      </c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 x14ac:dyDescent="0.2">
      <c r="A194" s="34">
        <v>40513</v>
      </c>
      <c r="B194" s="1">
        <v>0.33200000000000002</v>
      </c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 x14ac:dyDescent="0.2">
      <c r="A195" s="34">
        <v>40544</v>
      </c>
      <c r="B195" s="1">
        <v>0.32300000000000001</v>
      </c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 x14ac:dyDescent="0.2">
      <c r="A196" s="34">
        <v>40575</v>
      </c>
      <c r="B196" s="1">
        <v>0.31900000000000001</v>
      </c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 x14ac:dyDescent="0.2">
      <c r="A197" s="34">
        <v>40603</v>
      </c>
      <c r="B197" s="1">
        <v>0.32700000000000001</v>
      </c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 x14ac:dyDescent="0.2">
      <c r="A198" s="34">
        <v>40634</v>
      </c>
      <c r="B198" s="1">
        <v>0.32100000000000001</v>
      </c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 x14ac:dyDescent="0.2">
      <c r="A199" s="34">
        <v>40664</v>
      </c>
      <c r="B199" s="1">
        <v>0.32400000000000001</v>
      </c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 x14ac:dyDescent="0.2">
      <c r="A200" s="34">
        <v>40695</v>
      </c>
      <c r="B200" s="1">
        <v>0.32300000000000001</v>
      </c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 x14ac:dyDescent="0.2">
      <c r="A201" s="34">
        <v>40725</v>
      </c>
      <c r="B201" s="1">
        <v>0.32400000000000001</v>
      </c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 x14ac:dyDescent="0.2">
      <c r="A202" s="34">
        <v>40756</v>
      </c>
      <c r="B202" s="1">
        <v>0.318</v>
      </c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 x14ac:dyDescent="0.2">
      <c r="A203" s="34">
        <v>40787</v>
      </c>
      <c r="B203" s="1">
        <v>0.33</v>
      </c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 x14ac:dyDescent="0.2">
      <c r="A204" s="34">
        <v>40817</v>
      </c>
      <c r="B204" s="1">
        <v>0.32800000000000001</v>
      </c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 x14ac:dyDescent="0.2">
      <c r="A205" s="34">
        <v>40848</v>
      </c>
      <c r="B205" s="1">
        <v>0.32800000000000001</v>
      </c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 x14ac:dyDescent="0.2">
      <c r="A206" s="34">
        <v>40878</v>
      </c>
      <c r="B206" s="1">
        <v>0.318</v>
      </c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 x14ac:dyDescent="0.2">
      <c r="A207" s="34">
        <v>40909</v>
      </c>
      <c r="B207" s="1">
        <v>0.315</v>
      </c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 x14ac:dyDescent="0.2">
      <c r="A208" s="34">
        <v>40940</v>
      </c>
      <c r="B208" s="1">
        <v>0.32500000000000001</v>
      </c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 x14ac:dyDescent="0.2">
      <c r="A209" s="34">
        <v>40969</v>
      </c>
      <c r="B209" s="1">
        <v>0.318</v>
      </c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 x14ac:dyDescent="0.2">
      <c r="A210" s="34">
        <v>41000</v>
      </c>
      <c r="B210" s="1">
        <v>0.317</v>
      </c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 x14ac:dyDescent="0.2">
      <c r="A211" s="34">
        <v>41030</v>
      </c>
      <c r="B211" s="1">
        <v>0.32500000000000001</v>
      </c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 x14ac:dyDescent="0.2">
      <c r="A212" s="34">
        <v>41061</v>
      </c>
      <c r="B212" s="1">
        <v>0.32100000000000001</v>
      </c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 x14ac:dyDescent="0.2">
      <c r="A213" s="34">
        <v>41091</v>
      </c>
      <c r="B213" s="1">
        <v>0.32600000000000001</v>
      </c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 x14ac:dyDescent="0.2">
      <c r="A214" s="34">
        <v>41122</v>
      </c>
      <c r="B214" s="1">
        <v>0.315</v>
      </c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 x14ac:dyDescent="0.2">
      <c r="A215" s="34">
        <v>41153</v>
      </c>
      <c r="B215" s="1">
        <v>0.31900000000000001</v>
      </c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 x14ac:dyDescent="0.2">
      <c r="A216" s="34">
        <v>41183</v>
      </c>
      <c r="B216" s="1">
        <v>0.31</v>
      </c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 x14ac:dyDescent="0.2">
      <c r="A217" s="34">
        <v>41214</v>
      </c>
      <c r="B217" s="1">
        <v>0.313</v>
      </c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 x14ac:dyDescent="0.2">
      <c r="A218" s="34">
        <v>41244</v>
      </c>
      <c r="B218" s="1">
        <v>0.31</v>
      </c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 x14ac:dyDescent="0.2">
      <c r="A219" s="34">
        <v>41275</v>
      </c>
      <c r="B219" s="1">
        <v>0.314</v>
      </c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 x14ac:dyDescent="0.2">
      <c r="A220" s="34">
        <v>41306</v>
      </c>
      <c r="B220" s="1">
        <v>0.308</v>
      </c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 x14ac:dyDescent="0.2">
      <c r="A221" s="34">
        <v>41334</v>
      </c>
      <c r="B221" s="1">
        <v>0.30199999999999999</v>
      </c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 x14ac:dyDescent="0.2">
      <c r="A222" s="34">
        <v>41365</v>
      </c>
      <c r="B222" s="1">
        <v>0.30599999999999999</v>
      </c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 x14ac:dyDescent="0.2">
      <c r="A223" s="34">
        <v>41395</v>
      </c>
      <c r="B223" s="1">
        <v>0.307</v>
      </c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 x14ac:dyDescent="0.2">
      <c r="A224" s="34">
        <v>41426</v>
      </c>
      <c r="B224" s="1">
        <v>0.30599999999999999</v>
      </c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 x14ac:dyDescent="0.2">
      <c r="A225" s="34">
        <v>41456</v>
      </c>
      <c r="B225" s="1">
        <v>0.30199999999999999</v>
      </c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 x14ac:dyDescent="0.2">
      <c r="A226" s="34">
        <v>41487</v>
      </c>
      <c r="B226" s="1">
        <v>0.313</v>
      </c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 x14ac:dyDescent="0.2">
      <c r="A227" s="34">
        <v>41518</v>
      </c>
      <c r="B227" s="1">
        <v>0.312</v>
      </c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 x14ac:dyDescent="0.2">
      <c r="A228" s="34">
        <v>41548</v>
      </c>
      <c r="B228" s="1">
        <v>0.31</v>
      </c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 x14ac:dyDescent="0.2">
      <c r="A229" s="34">
        <v>41579</v>
      </c>
      <c r="B229" s="1">
        <v>0.30099999999999999</v>
      </c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 x14ac:dyDescent="0.2">
      <c r="A230" s="34">
        <v>41609</v>
      </c>
      <c r="B230" s="1">
        <v>0.30599999999999999</v>
      </c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 x14ac:dyDescent="0.2">
      <c r="A231" s="34">
        <v>41640</v>
      </c>
      <c r="B231" s="1">
        <v>0.30099999999999999</v>
      </c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 x14ac:dyDescent="0.2">
      <c r="A232" s="34">
        <v>41671</v>
      </c>
      <c r="B232" s="1">
        <v>0.30199999999999999</v>
      </c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 x14ac:dyDescent="0.2">
      <c r="A233" s="34">
        <v>41699</v>
      </c>
      <c r="B233" s="1">
        <v>0.29599999999999999</v>
      </c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 x14ac:dyDescent="0.2">
      <c r="A234" s="34">
        <v>41730</v>
      </c>
      <c r="B234" s="1">
        <v>0.30199999999999999</v>
      </c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 x14ac:dyDescent="0.2">
      <c r="A235" s="34">
        <v>41760</v>
      </c>
      <c r="B235" s="1">
        <v>0.29899999999999999</v>
      </c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 x14ac:dyDescent="0.2">
      <c r="A236" s="34">
        <v>41791</v>
      </c>
      <c r="B236" s="1">
        <v>0.29899999999999999</v>
      </c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 x14ac:dyDescent="0.2">
      <c r="A237" s="34">
        <v>41821</v>
      </c>
      <c r="B237" s="1">
        <v>0.29699999999999999</v>
      </c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 x14ac:dyDescent="0.2">
      <c r="A238" s="34">
        <v>41852</v>
      </c>
      <c r="B238" s="1">
        <v>0.29499999999999998</v>
      </c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 x14ac:dyDescent="0.2">
      <c r="A239" s="34">
        <v>41883</v>
      </c>
      <c r="B239" s="1">
        <v>0.29199999999999998</v>
      </c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 x14ac:dyDescent="0.2">
      <c r="A240" s="34">
        <v>41913</v>
      </c>
      <c r="B240" s="1">
        <v>0.3</v>
      </c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 x14ac:dyDescent="0.2">
      <c r="A241" s="34">
        <v>41944</v>
      </c>
      <c r="B241" s="1">
        <v>0.29799999999999999</v>
      </c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 x14ac:dyDescent="0.2">
      <c r="A242" s="34">
        <v>41974</v>
      </c>
      <c r="B242" s="1">
        <v>0.28599999999999998</v>
      </c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 x14ac:dyDescent="0.2">
      <c r="A243" s="34">
        <v>42005</v>
      </c>
      <c r="B243" s="1">
        <v>0.28523673116285803</v>
      </c>
      <c r="D243" s="1">
        <v>0.35399999999999998</v>
      </c>
      <c r="E243" s="1">
        <v>0.35899999999999999</v>
      </c>
      <c r="F243" s="1">
        <v>0.26</v>
      </c>
      <c r="H243" s="1">
        <v>0.23200000000000001</v>
      </c>
      <c r="I243" s="1">
        <v>0.34599999999999997</v>
      </c>
      <c r="K243" s="1">
        <v>5.7000000000000002E-2</v>
      </c>
    </row>
    <row r="244" spans="1:11" x14ac:dyDescent="0.2">
      <c r="A244" s="34">
        <v>42036</v>
      </c>
      <c r="B244" s="1">
        <v>0.28510168030306798</v>
      </c>
      <c r="D244" s="1">
        <v>0.36399999999999999</v>
      </c>
      <c r="E244" s="1">
        <v>0.35399999999999998</v>
      </c>
      <c r="F244" s="1">
        <v>0.25700000000000001</v>
      </c>
      <c r="H244" s="1">
        <v>0.23400000000000001</v>
      </c>
      <c r="I244" s="1">
        <v>0.34599999999999997</v>
      </c>
      <c r="K244" s="1">
        <v>5.5E-2</v>
      </c>
    </row>
    <row r="245" spans="1:11" x14ac:dyDescent="0.2">
      <c r="A245" s="34">
        <v>42064</v>
      </c>
      <c r="B245" s="1">
        <v>0.27951623620666199</v>
      </c>
      <c r="D245" s="1">
        <v>0.35899999999999999</v>
      </c>
      <c r="E245" s="1">
        <v>0.33400000000000002</v>
      </c>
      <c r="F245" s="1">
        <v>0.25600000000000001</v>
      </c>
      <c r="H245" s="1">
        <v>0.223</v>
      </c>
      <c r="I245" s="1">
        <v>0.34599999999999997</v>
      </c>
      <c r="K245" s="1">
        <v>5.4000000000000006E-2</v>
      </c>
    </row>
    <row r="246" spans="1:11" x14ac:dyDescent="0.2">
      <c r="A246" s="34">
        <v>42095</v>
      </c>
      <c r="B246" s="1">
        <v>0.29028170235642498</v>
      </c>
      <c r="D246" s="1">
        <v>0.37</v>
      </c>
      <c r="E246" s="1">
        <v>0.35599999999999998</v>
      </c>
      <c r="F246" s="1">
        <v>0.26100000000000001</v>
      </c>
      <c r="H246" s="1">
        <v>0.23799999999999999</v>
      </c>
      <c r="I246" s="1">
        <v>0.35</v>
      </c>
      <c r="K246" s="1">
        <v>5.4000000000000006E-2</v>
      </c>
    </row>
    <row r="247" spans="1:11" x14ac:dyDescent="0.2">
      <c r="A247" s="34">
        <v>42125</v>
      </c>
      <c r="B247" s="1">
        <v>0.27839354464601401</v>
      </c>
      <c r="D247" s="1">
        <v>0.35399999999999998</v>
      </c>
      <c r="E247" s="1">
        <v>0.34</v>
      </c>
      <c r="F247" s="1">
        <v>0.252</v>
      </c>
      <c r="H247" s="1">
        <v>0.22700000000000001</v>
      </c>
      <c r="I247" s="1">
        <v>0.33800000000000002</v>
      </c>
      <c r="K247" s="1">
        <v>5.5999999999999994E-2</v>
      </c>
    </row>
    <row r="248" spans="1:11" x14ac:dyDescent="0.2">
      <c r="A248" s="34">
        <v>42156</v>
      </c>
      <c r="B248" s="1">
        <v>0.27777720597640299</v>
      </c>
      <c r="D248" s="1">
        <v>0.33700000000000002</v>
      </c>
      <c r="E248" s="1">
        <v>0.34799999999999998</v>
      </c>
      <c r="F248" s="1">
        <v>0.253</v>
      </c>
      <c r="H248" s="1">
        <v>0.22700000000000001</v>
      </c>
      <c r="I248" s="1">
        <v>0.33900000000000002</v>
      </c>
      <c r="K248" s="1">
        <v>5.2999999999999999E-2</v>
      </c>
    </row>
    <row r="249" spans="1:11" x14ac:dyDescent="0.2">
      <c r="A249" s="34">
        <v>42186</v>
      </c>
      <c r="B249" s="1">
        <v>0.27607598771515102</v>
      </c>
      <c r="D249" s="1">
        <v>0.35299999999999998</v>
      </c>
      <c r="E249" s="1">
        <v>0.34100000000000003</v>
      </c>
      <c r="F249" s="1">
        <v>0.248</v>
      </c>
      <c r="H249" s="1">
        <v>0.22</v>
      </c>
      <c r="I249" s="1">
        <v>0.34</v>
      </c>
      <c r="K249" s="1">
        <v>5.2000000000000005E-2</v>
      </c>
    </row>
    <row r="250" spans="1:11" x14ac:dyDescent="0.2">
      <c r="A250" s="34">
        <v>42217</v>
      </c>
      <c r="B250" s="1">
        <v>0.283793804216534</v>
      </c>
      <c r="D250" s="1">
        <v>0.36</v>
      </c>
      <c r="E250" s="1">
        <v>0.34</v>
      </c>
      <c r="F250" s="1">
        <v>0.25600000000000001</v>
      </c>
      <c r="H250" s="1">
        <v>0.22500000000000001</v>
      </c>
      <c r="I250" s="1">
        <v>0.34699999999999998</v>
      </c>
      <c r="K250" s="1">
        <v>5.0999999999999997E-2</v>
      </c>
    </row>
    <row r="251" spans="1:11" x14ac:dyDescent="0.2">
      <c r="A251" s="34">
        <v>42248</v>
      </c>
      <c r="B251" s="1">
        <v>0.26910859787504399</v>
      </c>
      <c r="D251" s="1">
        <v>0.33</v>
      </c>
      <c r="E251" s="1">
        <v>0.33200000000000002</v>
      </c>
      <c r="F251" s="1">
        <v>0.24399999999999999</v>
      </c>
      <c r="H251" s="1">
        <v>0.222</v>
      </c>
      <c r="I251" s="1">
        <v>0.32500000000000001</v>
      </c>
      <c r="K251" s="1">
        <v>0.05</v>
      </c>
    </row>
    <row r="252" spans="1:11" x14ac:dyDescent="0.2">
      <c r="A252" s="34">
        <v>42278</v>
      </c>
      <c r="B252" s="1">
        <v>0.27462592249812201</v>
      </c>
      <c r="D252" s="1">
        <v>0.33700000000000002</v>
      </c>
      <c r="E252" s="1">
        <v>0.32500000000000001</v>
      </c>
      <c r="F252" s="1">
        <v>0.253</v>
      </c>
      <c r="H252" s="1">
        <v>0.22600000000000001</v>
      </c>
      <c r="I252" s="1">
        <v>0.33</v>
      </c>
      <c r="K252" s="1">
        <v>0.05</v>
      </c>
    </row>
    <row r="253" spans="1:11" x14ac:dyDescent="0.2">
      <c r="A253" s="34">
        <v>42309</v>
      </c>
      <c r="B253" s="1">
        <v>0.273013815444831</v>
      </c>
      <c r="D253" s="1">
        <v>0.34300000000000003</v>
      </c>
      <c r="E253" s="1">
        <v>0.33500000000000002</v>
      </c>
      <c r="F253" s="1">
        <v>0.24299999999999999</v>
      </c>
      <c r="H253" s="1">
        <v>0.219</v>
      </c>
      <c r="I253" s="1">
        <v>0.33100000000000002</v>
      </c>
      <c r="K253" s="1">
        <v>5.0999999999999997E-2</v>
      </c>
    </row>
    <row r="254" spans="1:11" x14ac:dyDescent="0.2">
      <c r="A254" s="34">
        <v>42339</v>
      </c>
      <c r="B254" s="1">
        <v>0.266860503524252</v>
      </c>
      <c r="D254" s="1">
        <v>0.33900000000000002</v>
      </c>
      <c r="E254" s="1">
        <v>0.316</v>
      </c>
      <c r="F254" s="1">
        <v>0.245</v>
      </c>
      <c r="H254" s="1">
        <v>0.214</v>
      </c>
      <c r="I254" s="1">
        <v>0.32800000000000001</v>
      </c>
      <c r="K254" s="1">
        <v>0.05</v>
      </c>
    </row>
    <row r="255" spans="1:11" x14ac:dyDescent="0.2">
      <c r="A255" s="34">
        <v>42370</v>
      </c>
      <c r="B255" s="47">
        <v>0.27100000000000002</v>
      </c>
      <c r="C255" s="47"/>
      <c r="D255" s="47">
        <v>0.32900000000000001</v>
      </c>
      <c r="E255" s="47">
        <v>0.33200000000000002</v>
      </c>
      <c r="F255" s="47">
        <v>0.248</v>
      </c>
      <c r="G255" s="47"/>
      <c r="H255" s="47">
        <v>0.216</v>
      </c>
      <c r="I255" s="47">
        <v>0.33300000000000002</v>
      </c>
      <c r="J255" s="48"/>
      <c r="K255" s="1">
        <v>4.9000000000000002E-2</v>
      </c>
    </row>
    <row r="256" spans="1:11" x14ac:dyDescent="0.2">
      <c r="A256" s="34">
        <v>42401</v>
      </c>
      <c r="B256" s="47">
        <v>0.27</v>
      </c>
      <c r="C256" s="47"/>
      <c r="D256" s="47">
        <v>0.32900000000000001</v>
      </c>
      <c r="E256" s="47">
        <v>0.316</v>
      </c>
      <c r="F256" s="47">
        <v>0.251</v>
      </c>
      <c r="G256" s="47"/>
      <c r="H256" s="47">
        <v>0.219</v>
      </c>
      <c r="I256" s="47">
        <v>0.33</v>
      </c>
      <c r="J256" s="48"/>
      <c r="K256" s="1">
        <v>4.9000000000000002E-2</v>
      </c>
    </row>
    <row r="257" spans="1:11" x14ac:dyDescent="0.2">
      <c r="A257" s="34">
        <v>42430</v>
      </c>
      <c r="B257" s="47">
        <v>0.27100000000000002</v>
      </c>
      <c r="C257" s="47"/>
      <c r="D257" s="47">
        <v>0.33500000000000002</v>
      </c>
      <c r="E257" s="47">
        <v>0.32900000000000001</v>
      </c>
      <c r="F257" s="47">
        <v>0.248</v>
      </c>
      <c r="G257" s="47"/>
      <c r="H257" s="47">
        <v>0.214</v>
      </c>
      <c r="I257" s="47">
        <v>0.33500000000000002</v>
      </c>
      <c r="J257" s="48"/>
      <c r="K257" s="1">
        <v>0.05</v>
      </c>
    </row>
    <row r="258" spans="1:11" x14ac:dyDescent="0.2">
      <c r="A258" s="34">
        <v>42461</v>
      </c>
      <c r="B258" s="47">
        <v>0.26500000000000001</v>
      </c>
      <c r="C258" s="47"/>
      <c r="D258" s="47">
        <v>0.313</v>
      </c>
      <c r="E258" s="47">
        <v>0.315</v>
      </c>
      <c r="F258" s="47">
        <v>0.246</v>
      </c>
      <c r="G258" s="47"/>
      <c r="H258" s="47">
        <v>0.22</v>
      </c>
      <c r="I258" s="47">
        <v>0.318</v>
      </c>
      <c r="J258" s="48"/>
      <c r="K258" s="1">
        <v>0.05</v>
      </c>
    </row>
    <row r="259" spans="1:11" x14ac:dyDescent="0.2">
      <c r="A259" s="34">
        <v>42491</v>
      </c>
      <c r="B259" s="47">
        <v>0.26800000000000002</v>
      </c>
      <c r="C259" s="47"/>
      <c r="D259" s="47">
        <v>0.32500000000000001</v>
      </c>
      <c r="E259" s="47">
        <v>0.316</v>
      </c>
      <c r="F259" s="47">
        <v>0.246</v>
      </c>
      <c r="G259" s="47"/>
      <c r="H259" s="47">
        <v>0.216</v>
      </c>
      <c r="I259" s="47">
        <v>0.33</v>
      </c>
      <c r="J259" s="48"/>
      <c r="K259" s="1">
        <v>4.8000000000000001E-2</v>
      </c>
    </row>
    <row r="260" spans="1:11" x14ac:dyDescent="0.2">
      <c r="A260" s="34">
        <v>42522</v>
      </c>
      <c r="B260" s="47">
        <v>0.26600000000000001</v>
      </c>
      <c r="C260" s="47"/>
      <c r="D260" s="47">
        <v>0.32900000000000001</v>
      </c>
      <c r="E260" s="47">
        <v>0.32200000000000001</v>
      </c>
      <c r="F260" s="47">
        <v>0.24399999999999999</v>
      </c>
      <c r="G260" s="47"/>
      <c r="H260" s="47">
        <v>0.215</v>
      </c>
      <c r="I260" s="47">
        <v>0.32900000000000001</v>
      </c>
      <c r="J260" s="48"/>
      <c r="K260" s="1">
        <v>4.9000000000000002E-2</v>
      </c>
    </row>
    <row r="261" spans="1:11" x14ac:dyDescent="0.2">
      <c r="A261" s="34">
        <v>42552</v>
      </c>
      <c r="B261" s="47">
        <v>0.26900000000000002</v>
      </c>
      <c r="C261" s="47"/>
      <c r="D261" s="47">
        <v>0.33100000000000002</v>
      </c>
      <c r="E261" s="47">
        <v>0.316</v>
      </c>
      <c r="F261" s="47">
        <v>0.248</v>
      </c>
      <c r="G261" s="47"/>
      <c r="H261" s="47">
        <v>0.219</v>
      </c>
      <c r="I261" s="47">
        <v>0.32800000000000001</v>
      </c>
      <c r="J261" s="48"/>
      <c r="K261" s="1">
        <v>4.8000000000000001E-2</v>
      </c>
    </row>
    <row r="262" spans="1:11" x14ac:dyDescent="0.2">
      <c r="A262" s="34">
        <v>42583</v>
      </c>
      <c r="B262" s="47">
        <v>0.26900000000000002</v>
      </c>
      <c r="C262" s="47"/>
      <c r="D262" s="47">
        <v>0.33400000000000002</v>
      </c>
      <c r="E262" s="47">
        <v>0.315</v>
      </c>
      <c r="F262" s="47">
        <v>0.245</v>
      </c>
      <c r="G262" s="47"/>
      <c r="H262" s="47">
        <v>0.216</v>
      </c>
      <c r="I262" s="47">
        <v>0.32900000000000001</v>
      </c>
      <c r="J262" s="48"/>
      <c r="K262" s="1">
        <v>4.9000000000000002E-2</v>
      </c>
    </row>
    <row r="263" spans="1:11" x14ac:dyDescent="0.2">
      <c r="A263" s="34">
        <v>42614</v>
      </c>
      <c r="B263" s="47">
        <v>0.26200000000000001</v>
      </c>
      <c r="C263" s="47"/>
      <c r="D263" s="47">
        <v>0.32400000000000001</v>
      </c>
      <c r="E263" s="47">
        <v>0.31</v>
      </c>
      <c r="F263" s="47">
        <v>0.24</v>
      </c>
      <c r="G263" s="47"/>
      <c r="H263" s="47">
        <v>0.20499999999999999</v>
      </c>
      <c r="I263" s="47">
        <v>0.32700000000000001</v>
      </c>
      <c r="J263" s="48"/>
      <c r="K263" s="1">
        <v>0.05</v>
      </c>
    </row>
    <row r="264" spans="1:11" x14ac:dyDescent="0.2">
      <c r="A264" s="34">
        <v>42644</v>
      </c>
      <c r="B264" s="47">
        <v>0.26800000000000002</v>
      </c>
      <c r="C264" s="47"/>
      <c r="D264" s="47">
        <v>0.32400000000000001</v>
      </c>
      <c r="E264" s="47">
        <v>0.31</v>
      </c>
      <c r="F264" s="47">
        <v>0.249</v>
      </c>
      <c r="G264" s="47"/>
      <c r="H264" s="47">
        <v>0.217</v>
      </c>
      <c r="I264" s="47">
        <v>0.32500000000000001</v>
      </c>
      <c r="J264" s="48"/>
      <c r="K264" s="1">
        <v>4.9000000000000002E-2</v>
      </c>
    </row>
    <row r="265" spans="1:11" x14ac:dyDescent="0.2">
      <c r="A265" s="34">
        <v>42675</v>
      </c>
      <c r="B265" s="47">
        <v>0.26400000000000001</v>
      </c>
      <c r="C265" s="47"/>
      <c r="D265" s="47">
        <v>0.32400000000000001</v>
      </c>
      <c r="E265" s="47">
        <v>0.30199999999999999</v>
      </c>
      <c r="F265" s="47">
        <v>0.24399999999999999</v>
      </c>
      <c r="G265" s="47"/>
      <c r="H265" s="47">
        <v>0.21299999999999999</v>
      </c>
      <c r="I265" s="47">
        <v>0.31900000000000001</v>
      </c>
      <c r="J265" s="48"/>
      <c r="K265" s="1">
        <v>4.7E-2</v>
      </c>
    </row>
    <row r="266" spans="1:11" x14ac:dyDescent="0.2">
      <c r="A266" s="34">
        <v>42705</v>
      </c>
      <c r="B266" s="47">
        <v>0.26700000000000002</v>
      </c>
      <c r="C266" s="47"/>
      <c r="D266" s="47">
        <v>0.315</v>
      </c>
      <c r="E266" s="47">
        <v>0.317</v>
      </c>
      <c r="F266" s="47">
        <v>0.248</v>
      </c>
      <c r="G266" s="47"/>
      <c r="H266" s="47">
        <v>0.214</v>
      </c>
      <c r="I266" s="47">
        <v>0.32700000000000001</v>
      </c>
      <c r="J266" s="48"/>
      <c r="K266" s="1">
        <v>4.7E-2</v>
      </c>
    </row>
    <row r="267" spans="1:11" x14ac:dyDescent="0.2">
      <c r="A267" s="34">
        <v>42736</v>
      </c>
      <c r="B267" s="47">
        <v>0.26200000000000001</v>
      </c>
      <c r="C267" s="47"/>
      <c r="D267" s="47">
        <v>0.34699999999999998</v>
      </c>
      <c r="E267" s="47">
        <v>0.30299999999999999</v>
      </c>
      <c r="F267" s="47">
        <v>0.23699999999999999</v>
      </c>
      <c r="G267" s="47"/>
      <c r="H267" s="47">
        <v>0.20799999999999999</v>
      </c>
      <c r="I267" s="47">
        <v>0.32100000000000001</v>
      </c>
      <c r="J267" s="48"/>
      <c r="K267" s="1">
        <v>4.7E-2</v>
      </c>
    </row>
    <row r="268" spans="1:11" x14ac:dyDescent="0.2">
      <c r="A268" s="34">
        <v>42767</v>
      </c>
      <c r="B268" s="47">
        <v>0.26200000000000001</v>
      </c>
      <c r="C268" s="47"/>
      <c r="D268" s="47">
        <v>0.31900000000000001</v>
      </c>
      <c r="E268" s="47">
        <v>0.32200000000000001</v>
      </c>
      <c r="F268" s="47">
        <v>0.23699999999999999</v>
      </c>
      <c r="G268" s="47"/>
      <c r="H268" s="47">
        <v>0.21</v>
      </c>
      <c r="I268" s="47">
        <v>0.32</v>
      </c>
      <c r="J268" s="48"/>
      <c r="K268" s="1">
        <v>4.5999999999999999E-2</v>
      </c>
    </row>
    <row r="269" spans="1:11" x14ac:dyDescent="0.2">
      <c r="A269" s="34">
        <v>42795</v>
      </c>
      <c r="B269" s="47">
        <v>0.25900000000000001</v>
      </c>
      <c r="C269" s="47"/>
      <c r="D269" s="47">
        <v>0.32800000000000001</v>
      </c>
      <c r="E269" s="47">
        <v>0.30099999999999999</v>
      </c>
      <c r="F269" s="47">
        <v>0.23899999999999999</v>
      </c>
      <c r="G269" s="47"/>
      <c r="H269" s="47">
        <v>0.20200000000000001</v>
      </c>
      <c r="I269" s="47">
        <v>0.32200000000000001</v>
      </c>
      <c r="J269" s="48"/>
      <c r="K269" s="1">
        <v>4.4000000000000004E-2</v>
      </c>
    </row>
    <row r="270" spans="1:11" x14ac:dyDescent="0.2">
      <c r="A270" s="34">
        <v>42826</v>
      </c>
      <c r="B270" s="47">
        <v>0.25800000000000001</v>
      </c>
      <c r="C270" s="47"/>
      <c r="D270" s="47">
        <v>0.311</v>
      </c>
      <c r="E270" s="47">
        <v>0.29799999999999999</v>
      </c>
      <c r="F270" s="47">
        <v>0.24199999999999999</v>
      </c>
      <c r="G270" s="47"/>
      <c r="H270" s="47">
        <v>0.20300000000000001</v>
      </c>
      <c r="I270" s="47">
        <v>0.32</v>
      </c>
      <c r="J270" s="48"/>
      <c r="K270" s="1">
        <v>4.4000000000000004E-2</v>
      </c>
    </row>
    <row r="271" spans="1:11" x14ac:dyDescent="0.2">
      <c r="A271" s="34">
        <v>42856</v>
      </c>
      <c r="B271" s="47">
        <v>0.252</v>
      </c>
      <c r="C271" s="47"/>
      <c r="D271" s="47">
        <v>0.30599999999999999</v>
      </c>
      <c r="E271" s="47">
        <v>0.29799999999999999</v>
      </c>
      <c r="F271" s="47">
        <v>0.23</v>
      </c>
      <c r="G271" s="47"/>
      <c r="H271" s="47">
        <v>0.2</v>
      </c>
      <c r="I271" s="47">
        <v>0.312</v>
      </c>
      <c r="J271" s="48"/>
      <c r="K271" s="1">
        <v>4.4000000000000004E-2</v>
      </c>
    </row>
    <row r="272" spans="1:11" x14ac:dyDescent="0.2">
      <c r="A272" s="34">
        <v>42887</v>
      </c>
      <c r="B272" s="47">
        <v>0.247</v>
      </c>
      <c r="C272" s="47"/>
      <c r="D272" s="47">
        <v>0.29699999999999999</v>
      </c>
      <c r="E272" s="47">
        <v>0.28599999999999998</v>
      </c>
      <c r="F272" s="47">
        <v>0.23100000000000001</v>
      </c>
      <c r="G272" s="47"/>
      <c r="H272" s="47">
        <v>0.19900000000000001</v>
      </c>
      <c r="I272" s="47">
        <v>0.30399999999999999</v>
      </c>
      <c r="J272" s="48"/>
      <c r="K272" s="1">
        <v>4.2999999999999997E-2</v>
      </c>
    </row>
    <row r="273" spans="1:11" x14ac:dyDescent="0.2">
      <c r="A273" s="34">
        <v>42917</v>
      </c>
      <c r="B273" s="47">
        <v>0.247</v>
      </c>
      <c r="C273" s="47"/>
      <c r="D273" s="47">
        <v>0.313</v>
      </c>
      <c r="E273" s="47">
        <v>0.28199999999999997</v>
      </c>
      <c r="F273" s="47">
        <v>0.23</v>
      </c>
      <c r="G273" s="47"/>
      <c r="H273" s="47">
        <v>0.19</v>
      </c>
      <c r="I273" s="47">
        <v>0.312</v>
      </c>
      <c r="J273" s="48"/>
      <c r="K273" s="1">
        <v>4.2999999999999997E-2</v>
      </c>
    </row>
    <row r="274" spans="1:11" x14ac:dyDescent="0.2">
      <c r="A274" s="34">
        <v>42948</v>
      </c>
      <c r="B274" s="47">
        <v>0.25</v>
      </c>
      <c r="C274" s="47"/>
      <c r="D274" s="47">
        <v>0.30199999999999999</v>
      </c>
      <c r="E274" s="47">
        <v>0.29299999999999998</v>
      </c>
      <c r="F274" s="47">
        <v>0.23100000000000001</v>
      </c>
      <c r="G274" s="47"/>
      <c r="H274" s="47">
        <v>0.2</v>
      </c>
      <c r="I274" s="47">
        <v>0.307</v>
      </c>
      <c r="J274" s="48"/>
      <c r="K274" s="1">
        <v>4.4000000000000004E-2</v>
      </c>
    </row>
    <row r="275" spans="1:11" x14ac:dyDescent="0.2">
      <c r="A275" s="34">
        <v>42979</v>
      </c>
      <c r="B275" s="47">
        <v>0.26200000000000001</v>
      </c>
      <c r="C275" s="47"/>
      <c r="D275" s="47">
        <v>0.30199999999999999</v>
      </c>
      <c r="E275" s="47">
        <v>0.29799999999999999</v>
      </c>
      <c r="F275" s="47">
        <v>0.24399999999999999</v>
      </c>
      <c r="G275" s="47"/>
      <c r="H275" s="47">
        <v>0.20899999999999999</v>
      </c>
      <c r="I275" s="47">
        <v>0.31900000000000001</v>
      </c>
      <c r="J275" s="48"/>
      <c r="K275" s="1">
        <v>4.2000000000000003E-2</v>
      </c>
    </row>
    <row r="276" spans="1:11" x14ac:dyDescent="0.2">
      <c r="A276" s="34">
        <v>43009</v>
      </c>
      <c r="B276" s="47">
        <v>0.253</v>
      </c>
      <c r="C276" s="47"/>
      <c r="D276" s="47">
        <v>0.311</v>
      </c>
      <c r="E276" s="47">
        <v>0.29199999999999998</v>
      </c>
      <c r="F276" s="47">
        <v>0.23100000000000001</v>
      </c>
      <c r="G276" s="47"/>
      <c r="H276" s="47">
        <v>0.20799999999999999</v>
      </c>
      <c r="I276" s="47">
        <v>0.30499999999999999</v>
      </c>
      <c r="J276" s="48"/>
      <c r="K276" s="1">
        <v>4.0999999999999995E-2</v>
      </c>
    </row>
    <row r="277" spans="1:11" x14ac:dyDescent="0.2">
      <c r="A277" s="34">
        <v>43040</v>
      </c>
      <c r="B277" s="47">
        <v>0.248</v>
      </c>
      <c r="C277" s="47"/>
      <c r="D277" s="47">
        <v>0.30399999999999999</v>
      </c>
      <c r="E277" s="47">
        <v>0.27800000000000002</v>
      </c>
      <c r="F277" s="47">
        <v>0.23400000000000001</v>
      </c>
      <c r="G277" s="47"/>
      <c r="H277" s="47">
        <v>0.187</v>
      </c>
      <c r="I277" s="47">
        <v>0.314</v>
      </c>
      <c r="J277" s="48"/>
      <c r="K277" s="1">
        <v>4.2000000000000003E-2</v>
      </c>
    </row>
    <row r="278" spans="1:11" x14ac:dyDescent="0.2">
      <c r="A278" s="34">
        <v>43070</v>
      </c>
      <c r="B278" s="47">
        <v>0.254</v>
      </c>
      <c r="C278" s="47"/>
      <c r="D278" s="47">
        <v>0.30199999999999999</v>
      </c>
      <c r="E278" s="47">
        <v>0.28699999999999998</v>
      </c>
      <c r="F278" s="47">
        <v>0.23799999999999999</v>
      </c>
      <c r="G278" s="47"/>
      <c r="H278" s="47">
        <v>0.20499999999999999</v>
      </c>
      <c r="I278" s="47">
        <v>0.31</v>
      </c>
      <c r="J278" s="48"/>
      <c r="K278" s="1">
        <v>4.0999999999999995E-2</v>
      </c>
    </row>
    <row r="279" spans="1:11" x14ac:dyDescent="0.2">
      <c r="A279" s="34">
        <v>43101</v>
      </c>
      <c r="B279" s="1">
        <v>0.251</v>
      </c>
      <c r="C279" s="47"/>
      <c r="D279" s="1">
        <v>0.29499999999999998</v>
      </c>
      <c r="E279" s="1">
        <v>0.29365207259144699</v>
      </c>
      <c r="F279" s="38">
        <v>0.23100000000000001</v>
      </c>
      <c r="G279" s="47"/>
      <c r="H279" s="38">
        <v>0.19500000000000001</v>
      </c>
      <c r="I279" s="1">
        <v>0.312</v>
      </c>
      <c r="J279" s="48"/>
      <c r="K279" s="1">
        <v>4.0999999999999995E-2</v>
      </c>
    </row>
    <row r="280" spans="1:11" x14ac:dyDescent="0.2">
      <c r="A280" s="34">
        <v>43132</v>
      </c>
      <c r="B280" s="1">
        <v>0.248</v>
      </c>
      <c r="C280" s="47"/>
      <c r="D280" s="1">
        <v>0.309</v>
      </c>
      <c r="E280" s="1">
        <v>0.271940676176256</v>
      </c>
      <c r="F280" s="38">
        <v>0.23</v>
      </c>
      <c r="G280" s="47"/>
      <c r="H280" s="38">
        <v>0.192</v>
      </c>
      <c r="I280" s="1">
        <v>0.308</v>
      </c>
      <c r="J280" s="48"/>
      <c r="K280" s="1">
        <v>4.0999999999999995E-2</v>
      </c>
    </row>
    <row r="281" spans="1:11" x14ac:dyDescent="0.2">
      <c r="A281" s="34">
        <v>43160</v>
      </c>
      <c r="B281" s="1">
        <v>0.245</v>
      </c>
      <c r="C281" s="47"/>
      <c r="D281" s="1">
        <v>0.29799999999999999</v>
      </c>
      <c r="E281" s="1">
        <v>0.28405186096929902</v>
      </c>
      <c r="F281" s="38">
        <v>0.22800000000000001</v>
      </c>
      <c r="G281" s="47"/>
      <c r="H281" s="38">
        <v>0.19500000000000001</v>
      </c>
      <c r="I281" s="1">
        <v>0.3</v>
      </c>
      <c r="J281" s="48"/>
      <c r="K281" s="1">
        <v>0.04</v>
      </c>
    </row>
    <row r="282" spans="1:11" x14ac:dyDescent="0.2">
      <c r="A282" s="34">
        <v>43191</v>
      </c>
      <c r="B282" s="1">
        <v>0.24</v>
      </c>
      <c r="C282" s="47"/>
      <c r="D282" s="1">
        <v>0.28299999999999997</v>
      </c>
      <c r="E282" s="1">
        <v>0.27736514683798302</v>
      </c>
      <c r="F282" s="38">
        <v>0.22600000000000001</v>
      </c>
      <c r="G282" s="47"/>
      <c r="H282" s="38">
        <v>0.184</v>
      </c>
      <c r="I282" s="1">
        <v>0.30499999999999999</v>
      </c>
      <c r="J282" s="48"/>
      <c r="K282" s="1">
        <v>0.04</v>
      </c>
    </row>
    <row r="283" spans="1:11" x14ac:dyDescent="0.2">
      <c r="A283" s="34">
        <v>43221</v>
      </c>
      <c r="B283" s="1">
        <v>0.249</v>
      </c>
      <c r="C283" s="47"/>
      <c r="D283" s="1">
        <v>0.30599999999999999</v>
      </c>
      <c r="E283" s="1">
        <v>0.28347523532092</v>
      </c>
      <c r="F283" s="38">
        <v>0.22700000000000001</v>
      </c>
      <c r="G283" s="47"/>
      <c r="H283" s="38">
        <v>0.2</v>
      </c>
      <c r="I283" s="1">
        <v>0.30299999999999999</v>
      </c>
      <c r="J283" s="48"/>
      <c r="K283" s="1">
        <v>3.7999999999999999E-2</v>
      </c>
    </row>
    <row r="284" spans="1:11" x14ac:dyDescent="0.2">
      <c r="A284" s="34">
        <v>43252</v>
      </c>
      <c r="B284" s="1">
        <v>0.248</v>
      </c>
      <c r="C284" s="47"/>
      <c r="D284" s="1">
        <v>0.309</v>
      </c>
      <c r="E284" s="1">
        <v>0.29135095446966702</v>
      </c>
      <c r="F284" s="38">
        <v>0.22800000000000001</v>
      </c>
      <c r="G284" s="47"/>
      <c r="H284" s="38">
        <v>0.19700000000000001</v>
      </c>
      <c r="I284" s="1">
        <v>0.30599999999999999</v>
      </c>
      <c r="J284" s="48"/>
      <c r="K284" s="1">
        <v>0.04</v>
      </c>
    </row>
    <row r="285" spans="1:11" x14ac:dyDescent="0.2">
      <c r="A285" s="34">
        <v>43282</v>
      </c>
      <c r="B285" s="1">
        <v>0.24</v>
      </c>
      <c r="C285" s="47"/>
      <c r="D285" s="1">
        <v>0.28799999999999998</v>
      </c>
      <c r="E285" s="1">
        <v>0.28421537485229398</v>
      </c>
      <c r="F285" s="38">
        <v>0.22600000000000001</v>
      </c>
      <c r="G285" s="47"/>
      <c r="H285" s="38">
        <v>0.19</v>
      </c>
      <c r="I285" s="1">
        <v>0.29799999999999999</v>
      </c>
      <c r="J285" s="48"/>
      <c r="K285" s="1">
        <v>3.7999999999999999E-2</v>
      </c>
    </row>
    <row r="286" spans="1:11" x14ac:dyDescent="0.2">
      <c r="A286" s="34">
        <v>43313</v>
      </c>
      <c r="B286" s="1">
        <v>0.23300000000000001</v>
      </c>
      <c r="C286" s="47"/>
      <c r="D286" s="1">
        <v>0.28199999999999997</v>
      </c>
      <c r="E286" s="1">
        <v>0.27281438009425302</v>
      </c>
      <c r="F286" s="38">
        <v>0.218</v>
      </c>
      <c r="G286" s="47"/>
      <c r="H286" s="38">
        <v>0.183</v>
      </c>
      <c r="I286" s="1">
        <v>0.29199999999999998</v>
      </c>
      <c r="J286" s="48"/>
      <c r="K286" s="1">
        <v>3.7999999999999999E-2</v>
      </c>
    </row>
    <row r="287" spans="1:11" x14ac:dyDescent="0.2">
      <c r="A287" s="34">
        <v>43344</v>
      </c>
      <c r="B287" s="1">
        <v>0.23699999999999999</v>
      </c>
      <c r="C287" s="47"/>
      <c r="D287" s="1">
        <v>0.27900000000000003</v>
      </c>
      <c r="E287" s="1">
        <v>0.27122330468882899</v>
      </c>
      <c r="F287" s="38">
        <v>0.22</v>
      </c>
      <c r="G287" s="47"/>
      <c r="H287" s="38">
        <v>0.185</v>
      </c>
      <c r="I287" s="1">
        <v>0.29599999999999999</v>
      </c>
      <c r="J287" s="48"/>
      <c r="K287" s="1">
        <v>3.7000000000000005E-2</v>
      </c>
    </row>
    <row r="288" spans="1:11" x14ac:dyDescent="0.2">
      <c r="A288" s="34">
        <v>43374</v>
      </c>
      <c r="B288" s="1">
        <v>0.23400000000000001</v>
      </c>
      <c r="C288" s="47"/>
      <c r="D288" s="1">
        <v>0.28199999999999997</v>
      </c>
      <c r="E288" s="1">
        <v>0.25831860211614899</v>
      </c>
      <c r="F288" s="38">
        <v>0.222</v>
      </c>
      <c r="G288" s="47"/>
      <c r="H288" s="38">
        <v>0.18</v>
      </c>
      <c r="I288" s="1">
        <v>0.29599999999999999</v>
      </c>
      <c r="J288" s="48"/>
      <c r="K288" s="1">
        <v>3.7999999999999999E-2</v>
      </c>
    </row>
    <row r="289" spans="1:31" x14ac:dyDescent="0.2">
      <c r="A289" s="34">
        <v>43405</v>
      </c>
      <c r="B289" s="1">
        <v>0.23499999999999999</v>
      </c>
      <c r="C289" s="47"/>
      <c r="D289" s="1">
        <v>0.26700000000000002</v>
      </c>
      <c r="E289" s="1">
        <v>0.28214137332810502</v>
      </c>
      <c r="F289" s="38">
        <v>0.223</v>
      </c>
      <c r="G289" s="47"/>
      <c r="H289" s="38">
        <v>0.184</v>
      </c>
      <c r="I289" s="1">
        <v>0.29299999999999998</v>
      </c>
      <c r="J289" s="48"/>
      <c r="K289" s="1">
        <v>3.7000000000000005E-2</v>
      </c>
    </row>
    <row r="290" spans="1:31" x14ac:dyDescent="0.2">
      <c r="A290" s="34">
        <v>43435</v>
      </c>
      <c r="B290" s="1">
        <v>0.23200000000000001</v>
      </c>
      <c r="C290" s="47"/>
      <c r="D290" s="1">
        <v>0.27300000000000002</v>
      </c>
      <c r="E290" s="1">
        <v>0.26363033491307603</v>
      </c>
      <c r="F290" s="38">
        <v>0.218</v>
      </c>
      <c r="G290" s="47"/>
      <c r="H290" s="38">
        <v>0.186</v>
      </c>
      <c r="I290" s="1">
        <v>0.28699999999999998</v>
      </c>
      <c r="J290" s="48"/>
      <c r="K290" s="1">
        <v>3.9E-2</v>
      </c>
    </row>
    <row r="291" spans="1:31" x14ac:dyDescent="0.2">
      <c r="A291" s="34">
        <v>43466</v>
      </c>
      <c r="B291" s="1">
        <v>0.24099999999999999</v>
      </c>
      <c r="C291" s="47"/>
      <c r="D291" s="1">
        <v>0.27500000000000002</v>
      </c>
      <c r="E291" s="1">
        <v>0.29008567093770898</v>
      </c>
      <c r="F291" s="38">
        <v>0.22</v>
      </c>
      <c r="G291" s="47"/>
      <c r="H291" s="38">
        <v>0.189</v>
      </c>
      <c r="I291" s="1">
        <v>0.29599999999999999</v>
      </c>
      <c r="J291" s="48"/>
      <c r="K291" s="1">
        <v>0.04</v>
      </c>
      <c r="AE291" s="38" t="e">
        <f>I291-'TRU by Demographics (Non Seas)'!#REF!</f>
        <v>#REF!</v>
      </c>
    </row>
    <row r="292" spans="1:31" x14ac:dyDescent="0.2">
      <c r="A292" s="34">
        <v>43497</v>
      </c>
      <c r="B292" s="1">
        <v>0.23</v>
      </c>
      <c r="C292" s="47"/>
      <c r="D292" s="1">
        <v>0.26200000000000001</v>
      </c>
      <c r="E292" s="1">
        <v>0.249466935233704</v>
      </c>
      <c r="F292" s="38">
        <v>0.217</v>
      </c>
      <c r="G292" s="47"/>
      <c r="H292" s="38">
        <v>0.17199999999999999</v>
      </c>
      <c r="I292" s="1">
        <v>0.29099999999999998</v>
      </c>
      <c r="J292" s="48"/>
      <c r="K292" s="1">
        <v>3.7999999999999999E-2</v>
      </c>
    </row>
    <row r="293" spans="1:31" x14ac:dyDescent="0.2">
      <c r="A293" s="34">
        <v>43525</v>
      </c>
      <c r="B293" s="1">
        <v>0.22900000000000001</v>
      </c>
      <c r="C293" s="47"/>
      <c r="D293" s="1">
        <v>0.26800000000000002</v>
      </c>
      <c r="E293" s="1">
        <v>0.267831948661231</v>
      </c>
      <c r="F293" s="38">
        <v>0.215</v>
      </c>
      <c r="G293" s="47"/>
      <c r="H293" s="38">
        <v>0.17100000000000001</v>
      </c>
      <c r="I293" s="1">
        <v>0.29199999999999998</v>
      </c>
      <c r="J293" s="48"/>
      <c r="K293" s="1">
        <v>3.7999999999999999E-2</v>
      </c>
    </row>
    <row r="294" spans="1:31" x14ac:dyDescent="0.2">
      <c r="A294" s="34">
        <v>43556</v>
      </c>
      <c r="B294" s="1">
        <v>0.22900000000000001</v>
      </c>
      <c r="C294" s="47"/>
      <c r="D294" s="1">
        <v>0.28100000000000003</v>
      </c>
      <c r="E294" s="1">
        <v>0.26707353609409101</v>
      </c>
      <c r="F294" s="38">
        <v>0.21099999999999999</v>
      </c>
      <c r="G294" s="47"/>
      <c r="H294" s="38">
        <v>0.182</v>
      </c>
      <c r="I294" s="1">
        <v>0.28199999999999997</v>
      </c>
      <c r="J294" s="48"/>
      <c r="K294" s="1">
        <v>3.6000000000000004E-2</v>
      </c>
    </row>
    <row r="295" spans="1:31" x14ac:dyDescent="0.2">
      <c r="A295" s="34">
        <v>43586</v>
      </c>
      <c r="B295" s="1">
        <v>0.23100000000000001</v>
      </c>
      <c r="C295" s="47"/>
      <c r="D295" s="1">
        <v>0.26800000000000002</v>
      </c>
      <c r="E295" s="1">
        <v>0.24241443435558399</v>
      </c>
      <c r="F295" s="38">
        <v>0.22</v>
      </c>
      <c r="G295" s="47"/>
      <c r="H295" s="38">
        <v>0.17799999999999999</v>
      </c>
      <c r="I295" s="1">
        <v>0.29099999999999998</v>
      </c>
      <c r="J295" s="48"/>
      <c r="K295" s="1">
        <v>3.6000000000000004E-2</v>
      </c>
    </row>
    <row r="296" spans="1:31" x14ac:dyDescent="0.2">
      <c r="A296" s="34">
        <v>43617</v>
      </c>
      <c r="B296" s="1">
        <v>0.22900000000000001</v>
      </c>
      <c r="C296" s="47"/>
      <c r="D296" s="1">
        <v>0.27300000000000002</v>
      </c>
      <c r="E296" s="1">
        <v>0.25804745190724898</v>
      </c>
      <c r="F296" s="38">
        <v>0.215</v>
      </c>
      <c r="G296" s="47"/>
      <c r="H296" s="38">
        <v>0.17399999999999999</v>
      </c>
      <c r="I296" s="1">
        <v>0.28899999999999998</v>
      </c>
      <c r="J296" s="48"/>
      <c r="K296" s="1">
        <v>3.7000000000000005E-2</v>
      </c>
    </row>
    <row r="297" spans="1:31" x14ac:dyDescent="0.2">
      <c r="A297" s="34">
        <v>43647</v>
      </c>
      <c r="B297" s="1">
        <v>0.23</v>
      </c>
      <c r="C297" s="47"/>
      <c r="D297" s="1">
        <v>0.25700000000000001</v>
      </c>
      <c r="E297" s="1">
        <v>0.25981362938011499</v>
      </c>
      <c r="F297" s="38">
        <v>0.22600000000000001</v>
      </c>
      <c r="G297" s="47"/>
      <c r="H297" s="38">
        <v>0.185</v>
      </c>
      <c r="I297" s="1">
        <v>0.28399999999999997</v>
      </c>
      <c r="J297" s="48"/>
      <c r="K297" s="1">
        <v>3.7000000000000005E-2</v>
      </c>
    </row>
    <row r="298" spans="1:31" x14ac:dyDescent="0.2">
      <c r="A298" s="34">
        <v>43678</v>
      </c>
      <c r="B298" s="1">
        <v>0.23200000000000001</v>
      </c>
      <c r="C298" s="47"/>
      <c r="D298" s="1">
        <v>0.25800000000000001</v>
      </c>
      <c r="E298" s="1">
        <v>0.257913357435063</v>
      </c>
      <c r="F298" s="38">
        <v>0.223</v>
      </c>
      <c r="G298" s="47"/>
      <c r="H298" s="38">
        <v>0.182</v>
      </c>
      <c r="I298" s="1">
        <v>0.28899999999999998</v>
      </c>
      <c r="J298" s="48"/>
      <c r="K298" s="1">
        <v>3.7000000000000005E-2</v>
      </c>
    </row>
    <row r="299" spans="1:31" x14ac:dyDescent="0.2">
      <c r="A299" s="34">
        <v>43709</v>
      </c>
      <c r="B299" s="1">
        <v>0.222</v>
      </c>
      <c r="C299" s="47"/>
      <c r="D299" s="1">
        <v>0.25900000000000001</v>
      </c>
      <c r="E299" s="1">
        <v>0.25308761758426401</v>
      </c>
      <c r="F299" s="38">
        <v>0.20899999999999999</v>
      </c>
      <c r="G299" s="47"/>
      <c r="H299" s="38">
        <v>0.17799999999999999</v>
      </c>
      <c r="I299" s="1">
        <v>0.27400000000000002</v>
      </c>
      <c r="J299" s="48"/>
      <c r="K299" s="1">
        <v>3.5000000000000003E-2</v>
      </c>
    </row>
    <row r="300" spans="1:31" x14ac:dyDescent="0.2">
      <c r="A300" s="34">
        <v>43739</v>
      </c>
      <c r="B300" s="1">
        <v>0.22600000000000001</v>
      </c>
      <c r="C300" s="47"/>
      <c r="D300" s="1">
        <v>0.27</v>
      </c>
      <c r="E300" s="1">
        <v>0.24898809086291099</v>
      </c>
      <c r="F300" s="38">
        <v>0.216</v>
      </c>
      <c r="G300" s="47"/>
      <c r="H300" s="38">
        <v>0.17199999999999999</v>
      </c>
      <c r="I300" s="1">
        <v>0.28599999999999998</v>
      </c>
      <c r="J300" s="48"/>
      <c r="K300" s="1">
        <v>3.6000000000000004E-2</v>
      </c>
    </row>
    <row r="301" spans="1:31" x14ac:dyDescent="0.2">
      <c r="A301" s="34">
        <v>43770</v>
      </c>
      <c r="B301" s="1">
        <v>0.22800000000000001</v>
      </c>
      <c r="C301" s="47"/>
      <c r="D301" s="1">
        <v>0.27600000000000002</v>
      </c>
      <c r="E301" s="1">
        <v>0.26041315818317901</v>
      </c>
      <c r="F301" s="38">
        <v>0.21199999999999999</v>
      </c>
      <c r="G301" s="47"/>
      <c r="H301" s="38">
        <v>0.183</v>
      </c>
      <c r="I301" s="1">
        <v>0.28000000000000003</v>
      </c>
      <c r="J301" s="48"/>
      <c r="K301" s="1">
        <v>3.5000000000000003E-2</v>
      </c>
    </row>
    <row r="302" spans="1:31" x14ac:dyDescent="0.2">
      <c r="A302" s="34">
        <v>43800</v>
      </c>
      <c r="B302" s="1">
        <v>0.23</v>
      </c>
      <c r="C302" s="47"/>
      <c r="D302" s="1">
        <v>0.26900000000000002</v>
      </c>
      <c r="E302" s="1">
        <v>0.26181453799780502</v>
      </c>
      <c r="F302" s="38">
        <v>0.218</v>
      </c>
      <c r="G302" s="47"/>
      <c r="H302" s="38">
        <v>0.188</v>
      </c>
      <c r="I302" s="1">
        <v>0.28000000000000003</v>
      </c>
      <c r="J302" s="48"/>
      <c r="K302" s="1">
        <v>3.5000000000000003E-2</v>
      </c>
    </row>
    <row r="303" spans="1:31" x14ac:dyDescent="0.2">
      <c r="A303" s="34">
        <v>43831</v>
      </c>
      <c r="B303" s="1">
        <v>0.24099999999999999</v>
      </c>
      <c r="C303" s="47"/>
      <c r="D303" s="1">
        <v>0.29299999999999998</v>
      </c>
      <c r="E303" s="1">
        <v>0.27739197963203499</v>
      </c>
      <c r="F303" s="38">
        <v>0.221</v>
      </c>
      <c r="G303" s="47"/>
      <c r="H303" s="38">
        <v>0.19400000000000001</v>
      </c>
      <c r="I303" s="1">
        <v>0.29099999999999998</v>
      </c>
      <c r="J303" s="48"/>
      <c r="K303" s="1">
        <v>3.6000000000000004E-2</v>
      </c>
      <c r="L303" s="38"/>
      <c r="M303" s="38"/>
    </row>
    <row r="304" spans="1:31" x14ac:dyDescent="0.2">
      <c r="A304" s="34">
        <v>43862</v>
      </c>
      <c r="B304" s="1">
        <v>0.247</v>
      </c>
      <c r="C304" s="47"/>
      <c r="D304" s="1">
        <v>0.29299999999999998</v>
      </c>
      <c r="E304" s="1">
        <v>0.28923833713967401</v>
      </c>
      <c r="F304" s="38">
        <v>0.22600000000000001</v>
      </c>
      <c r="G304" s="47"/>
      <c r="H304" s="38">
        <v>0.19700000000000001</v>
      </c>
      <c r="I304" s="1">
        <v>0.29799999999999999</v>
      </c>
      <c r="J304" s="48"/>
      <c r="K304" s="1">
        <v>3.5000000000000003E-2</v>
      </c>
      <c r="L304" s="38"/>
      <c r="M304" s="38"/>
    </row>
    <row r="305" spans="1:13" x14ac:dyDescent="0.2">
      <c r="A305" s="34">
        <v>43891</v>
      </c>
      <c r="B305" s="1">
        <v>0.245</v>
      </c>
      <c r="C305" s="47"/>
      <c r="D305" s="1">
        <v>0.27300000000000002</v>
      </c>
      <c r="E305" s="1">
        <v>0.28241625253048602</v>
      </c>
      <c r="F305" s="38">
        <v>0.22800000000000001</v>
      </c>
      <c r="G305" s="47"/>
      <c r="H305" s="38">
        <v>0.19600000000000001</v>
      </c>
      <c r="I305" s="1">
        <v>0.29499999999999998</v>
      </c>
      <c r="J305" s="48"/>
      <c r="K305" s="1">
        <v>4.4000000000000004E-2</v>
      </c>
      <c r="L305" s="38"/>
      <c r="M305" s="38"/>
    </row>
    <row r="306" spans="1:13" x14ac:dyDescent="0.2">
      <c r="A306" s="34">
        <v>43922</v>
      </c>
      <c r="B306" s="1">
        <v>0.33200000000000002</v>
      </c>
      <c r="C306" s="47"/>
      <c r="D306" s="1">
        <v>0.35799999999999998</v>
      </c>
      <c r="E306" s="1">
        <v>0.38505860784238</v>
      </c>
      <c r="F306" s="38">
        <v>0.314</v>
      </c>
      <c r="G306" s="47"/>
      <c r="H306" s="38">
        <v>0.28100000000000003</v>
      </c>
      <c r="I306" s="1">
        <v>0.38900000000000001</v>
      </c>
      <c r="J306" s="48"/>
      <c r="K306" s="1">
        <v>0.14699999999999999</v>
      </c>
      <c r="L306" s="38"/>
      <c r="M306" s="38"/>
    </row>
    <row r="307" spans="1:13" x14ac:dyDescent="0.2">
      <c r="A307" s="34">
        <v>43952</v>
      </c>
      <c r="B307" s="1">
        <v>0.315</v>
      </c>
      <c r="C307" s="47"/>
      <c r="D307" s="1">
        <v>0.35399999999999998</v>
      </c>
      <c r="E307" s="1">
        <v>0.37188743881109398</v>
      </c>
      <c r="F307" s="38">
        <v>0.28399999999999997</v>
      </c>
      <c r="G307" s="47"/>
      <c r="H307" s="38">
        <v>0.25900000000000001</v>
      </c>
      <c r="I307" s="1">
        <v>0.375</v>
      </c>
      <c r="J307" s="48"/>
      <c r="K307" s="1">
        <v>0.13300000000000001</v>
      </c>
      <c r="L307" s="38"/>
      <c r="M307" s="38"/>
    </row>
    <row r="308" spans="1:13" x14ac:dyDescent="0.2">
      <c r="A308" s="34">
        <v>43983</v>
      </c>
      <c r="B308" s="1">
        <v>0.29799999999999999</v>
      </c>
      <c r="C308" s="47"/>
      <c r="D308" s="1">
        <v>0.34899999999999998</v>
      </c>
      <c r="E308" s="1">
        <v>0.34896078738257102</v>
      </c>
      <c r="F308" s="38">
        <v>0.27300000000000002</v>
      </c>
      <c r="G308" s="47"/>
      <c r="H308" s="38">
        <v>0.251</v>
      </c>
      <c r="I308" s="1">
        <v>0.34699999999999998</v>
      </c>
      <c r="J308" s="48"/>
      <c r="K308" s="1">
        <v>0.111</v>
      </c>
      <c r="L308" s="38"/>
      <c r="M308" s="38"/>
    </row>
    <row r="309" spans="1:13" x14ac:dyDescent="0.2">
      <c r="A309" s="34">
        <v>44013</v>
      </c>
      <c r="B309" s="1">
        <v>0.28499999999999998</v>
      </c>
      <c r="C309" s="47"/>
      <c r="D309" s="1">
        <v>0.32900000000000001</v>
      </c>
      <c r="E309" s="1">
        <v>0.34495305883840199</v>
      </c>
      <c r="F309" s="38">
        <v>0.26100000000000001</v>
      </c>
      <c r="G309" s="47"/>
      <c r="H309" s="38">
        <v>0.24399999999999999</v>
      </c>
      <c r="I309" s="1">
        <v>0.33600000000000002</v>
      </c>
      <c r="J309" s="48"/>
      <c r="K309" s="1">
        <v>0.10199999999999999</v>
      </c>
      <c r="L309" s="38"/>
      <c r="M309" s="38"/>
    </row>
    <row r="310" spans="1:13" x14ac:dyDescent="0.2">
      <c r="A310" s="35">
        <v>44044</v>
      </c>
      <c r="B310" s="1">
        <v>0.28100000000000003</v>
      </c>
      <c r="C310" s="47"/>
      <c r="D310" s="1">
        <v>0.35199999999999998</v>
      </c>
      <c r="E310" s="1">
        <v>0.34311296694549398</v>
      </c>
      <c r="F310" s="38">
        <v>0.253</v>
      </c>
      <c r="G310" s="47"/>
      <c r="H310" s="38">
        <v>0.23699999999999999</v>
      </c>
      <c r="I310" s="1">
        <v>0.33200000000000002</v>
      </c>
      <c r="J310" s="48"/>
      <c r="K310" s="1">
        <v>8.4000000000000005E-2</v>
      </c>
      <c r="L310" s="38"/>
      <c r="M310" s="38"/>
    </row>
    <row r="311" spans="1:13" x14ac:dyDescent="0.2">
      <c r="A311" s="35">
        <v>44075</v>
      </c>
      <c r="B311" s="1">
        <v>0.28199999999999997</v>
      </c>
      <c r="C311" s="47"/>
      <c r="D311" s="1">
        <v>0.33200000000000002</v>
      </c>
      <c r="E311" s="1">
        <v>0.33572018302998702</v>
      </c>
      <c r="F311" s="38">
        <v>0.26200000000000001</v>
      </c>
      <c r="G311" s="47"/>
      <c r="H311" s="38">
        <v>0.24199999999999999</v>
      </c>
      <c r="I311" s="1">
        <v>0.32900000000000001</v>
      </c>
      <c r="J311" s="48"/>
      <c r="K311" s="1">
        <v>7.9000000000000001E-2</v>
      </c>
      <c r="L311" s="38"/>
      <c r="M311" s="38"/>
    </row>
    <row r="312" spans="1:13" x14ac:dyDescent="0.2">
      <c r="A312" s="35">
        <v>44105</v>
      </c>
      <c r="B312" s="1">
        <v>0.26800000000000002</v>
      </c>
      <c r="C312" s="47"/>
      <c r="D312" s="1">
        <v>0.32</v>
      </c>
      <c r="E312" s="1">
        <v>0.32821256800349302</v>
      </c>
      <c r="F312" s="38">
        <v>0.24099999999999999</v>
      </c>
      <c r="G312" s="47"/>
      <c r="H312" s="38">
        <v>0.223</v>
      </c>
      <c r="I312" s="1">
        <v>0.31900000000000001</v>
      </c>
      <c r="J312" s="48"/>
      <c r="K312" s="1">
        <v>6.9000000000000006E-2</v>
      </c>
      <c r="L312" s="38"/>
      <c r="M312" s="38"/>
    </row>
    <row r="313" spans="1:13" x14ac:dyDescent="0.2">
      <c r="A313" s="35">
        <v>44136</v>
      </c>
      <c r="B313" s="1">
        <v>0.27</v>
      </c>
      <c r="C313" s="47"/>
      <c r="D313" s="1">
        <v>0.316</v>
      </c>
      <c r="E313" s="1">
        <v>0.311001829256078</v>
      </c>
      <c r="F313" s="38">
        <v>0.255</v>
      </c>
      <c r="G313" s="47"/>
      <c r="H313" s="38">
        <v>0.22500000000000001</v>
      </c>
      <c r="I313" s="1">
        <v>0.32200000000000001</v>
      </c>
      <c r="J313" s="48"/>
      <c r="K313" s="1">
        <v>6.7000000000000004E-2</v>
      </c>
      <c r="L313" s="38"/>
      <c r="M313" s="38"/>
    </row>
    <row r="314" spans="1:13" x14ac:dyDescent="0.2">
      <c r="A314" s="35">
        <v>44166</v>
      </c>
      <c r="B314" s="1">
        <v>0.26400000000000001</v>
      </c>
      <c r="C314" s="47"/>
      <c r="D314" s="1">
        <v>0.312</v>
      </c>
      <c r="E314" s="1">
        <v>0.32594655595774102</v>
      </c>
      <c r="F314" s="38">
        <v>0.24199999999999999</v>
      </c>
      <c r="G314" s="47"/>
      <c r="H314" s="38">
        <v>0.217</v>
      </c>
      <c r="I314" s="1">
        <v>0.31900000000000001</v>
      </c>
      <c r="J314" s="48"/>
      <c r="K314" s="1">
        <v>6.7000000000000004E-2</v>
      </c>
      <c r="L314" s="38"/>
      <c r="M314" s="38"/>
    </row>
    <row r="315" spans="1:13" x14ac:dyDescent="0.2">
      <c r="A315" s="35">
        <v>44197</v>
      </c>
      <c r="B315" s="1">
        <v>0.26</v>
      </c>
      <c r="C315" s="47"/>
      <c r="D315" s="1">
        <v>0.318</v>
      </c>
      <c r="E315" s="1">
        <v>0.30562206961516197</v>
      </c>
      <c r="F315" s="38">
        <v>0.23899999999999999</v>
      </c>
      <c r="G315" s="47"/>
      <c r="H315" s="38">
        <v>0.22</v>
      </c>
      <c r="I315" s="1">
        <v>0.307</v>
      </c>
      <c r="J315" s="48"/>
      <c r="K315" s="1">
        <v>6.3E-2</v>
      </c>
      <c r="L315" s="38"/>
      <c r="M315" s="38"/>
    </row>
    <row r="316" spans="1:13" x14ac:dyDescent="0.2">
      <c r="A316" s="35">
        <v>44228</v>
      </c>
      <c r="B316" s="1">
        <v>0.26700000000000002</v>
      </c>
      <c r="C316" s="47"/>
      <c r="D316" s="1">
        <v>0.308</v>
      </c>
      <c r="E316" s="1">
        <v>0.32350121130181703</v>
      </c>
      <c r="F316" s="38">
        <v>0.245</v>
      </c>
      <c r="G316" s="47"/>
      <c r="H316" s="38">
        <v>0.219</v>
      </c>
      <c r="I316" s="1">
        <v>0.315</v>
      </c>
      <c r="J316" s="48"/>
      <c r="K316" s="1">
        <v>6.2E-2</v>
      </c>
      <c r="L316" s="38"/>
      <c r="M316" s="38"/>
    </row>
    <row r="317" spans="1:13" x14ac:dyDescent="0.2">
      <c r="A317" s="35">
        <v>44256</v>
      </c>
      <c r="B317" s="1">
        <v>0.25800000000000001</v>
      </c>
      <c r="C317" s="47"/>
      <c r="D317" s="1">
        <v>0.32300000000000001</v>
      </c>
      <c r="E317" s="1">
        <v>0.28949921532826201</v>
      </c>
      <c r="F317" s="38">
        <v>0.23699999999999999</v>
      </c>
      <c r="G317" s="47"/>
      <c r="H317" s="38">
        <v>0.215</v>
      </c>
      <c r="I317" s="1">
        <v>0.30499999999999999</v>
      </c>
      <c r="J317" s="48"/>
      <c r="K317" s="1">
        <v>0.06</v>
      </c>
      <c r="L317" s="38"/>
      <c r="M317" s="38"/>
    </row>
    <row r="318" spans="1:13" x14ac:dyDescent="0.2">
      <c r="A318" s="35">
        <v>44287</v>
      </c>
      <c r="B318" s="1">
        <v>0.248</v>
      </c>
      <c r="C318" s="47"/>
      <c r="D318" s="1">
        <v>0.28599999999999998</v>
      </c>
      <c r="E318" s="1">
        <v>0.28960401491860599</v>
      </c>
      <c r="F318" s="38">
        <v>0.23200000000000001</v>
      </c>
      <c r="G318" s="47"/>
      <c r="H318" s="38">
        <v>0.20499999999999999</v>
      </c>
      <c r="I318" s="1">
        <v>0.29799999999999999</v>
      </c>
      <c r="J318" s="48"/>
      <c r="K318" s="1">
        <v>6.0999999999999999E-2</v>
      </c>
      <c r="L318" s="38"/>
      <c r="M318" s="38"/>
    </row>
    <row r="319" spans="1:13" x14ac:dyDescent="0.2">
      <c r="A319" s="35">
        <v>44317</v>
      </c>
      <c r="B319" s="1">
        <v>0.255</v>
      </c>
      <c r="C319" s="47"/>
      <c r="D319" s="1">
        <v>0.29699999999999999</v>
      </c>
      <c r="E319" s="1">
        <v>0.28380801480211199</v>
      </c>
      <c r="F319" s="38">
        <v>0.23599999999999999</v>
      </c>
      <c r="G319" s="47"/>
      <c r="H319" s="38">
        <v>0.21</v>
      </c>
      <c r="I319" s="1">
        <v>0.30399999999999999</v>
      </c>
      <c r="J319" s="48"/>
      <c r="K319" s="1">
        <v>5.8000000000000003E-2</v>
      </c>
      <c r="L319" s="38"/>
      <c r="M319" s="38"/>
    </row>
    <row r="320" spans="1:13" x14ac:dyDescent="0.2">
      <c r="A320" s="35">
        <v>44348</v>
      </c>
      <c r="B320" s="1">
        <v>0.252</v>
      </c>
      <c r="C320" s="47"/>
      <c r="D320" s="1">
        <v>0.30099999999999999</v>
      </c>
      <c r="E320" s="1">
        <v>0.29273916738371902</v>
      </c>
      <c r="F320" s="38">
        <v>0.23200000000000001</v>
      </c>
      <c r="G320" s="47"/>
      <c r="H320" s="38">
        <v>0.20100000000000001</v>
      </c>
      <c r="I320" s="1">
        <v>0.30599999999999999</v>
      </c>
      <c r="J320" s="48"/>
      <c r="K320" s="1">
        <v>5.8999999999999997E-2</v>
      </c>
      <c r="L320" s="38"/>
      <c r="M320" s="38"/>
    </row>
    <row r="321" spans="1:30" x14ac:dyDescent="0.2">
      <c r="A321" s="35">
        <v>44378</v>
      </c>
      <c r="B321" s="1">
        <v>0.247</v>
      </c>
      <c r="C321" s="47"/>
      <c r="D321" s="1">
        <v>0.3</v>
      </c>
      <c r="E321" s="1">
        <v>0.26426623855200798</v>
      </c>
      <c r="F321" s="38">
        <v>0.23200000000000001</v>
      </c>
      <c r="G321" s="47"/>
      <c r="H321" s="38">
        <v>0.20499999999999999</v>
      </c>
      <c r="I321" s="1">
        <v>0.29599999999999999</v>
      </c>
      <c r="J321" s="47"/>
      <c r="K321" s="1">
        <v>5.3999999999999999E-2</v>
      </c>
      <c r="L321" s="38"/>
      <c r="M321" s="38"/>
    </row>
    <row r="322" spans="1:30" x14ac:dyDescent="0.2">
      <c r="A322" s="35">
        <v>44409</v>
      </c>
      <c r="B322" s="1">
        <v>0.24099999999999999</v>
      </c>
      <c r="C322" s="47"/>
      <c r="D322" s="1">
        <v>0.28899999999999998</v>
      </c>
      <c r="E322" s="1">
        <v>0.25952778171621799</v>
      </c>
      <c r="F322" s="38">
        <v>0.22600000000000001</v>
      </c>
      <c r="G322" s="47"/>
      <c r="H322" s="38">
        <v>0.19600000000000001</v>
      </c>
      <c r="I322" s="1">
        <v>0.29299999999999998</v>
      </c>
      <c r="J322" s="47"/>
      <c r="K322" s="1">
        <v>5.1999999999999998E-2</v>
      </c>
      <c r="L322" s="38"/>
      <c r="M322" s="38"/>
    </row>
    <row r="323" spans="1:30" x14ac:dyDescent="0.2">
      <c r="A323" s="34">
        <v>44440</v>
      </c>
      <c r="B323" s="1">
        <v>0.24</v>
      </c>
      <c r="C323" s="47"/>
      <c r="D323" s="1">
        <v>0.28000000000000003</v>
      </c>
      <c r="E323" s="1">
        <v>0.28733663863944398</v>
      </c>
      <c r="F323" s="38">
        <v>0.221</v>
      </c>
      <c r="G323" s="47"/>
      <c r="H323" s="38">
        <v>0.20200000000000001</v>
      </c>
      <c r="I323" s="1">
        <v>0.28399999999999997</v>
      </c>
      <c r="J323" s="47"/>
      <c r="K323" s="1">
        <v>4.8000000000000001E-2</v>
      </c>
      <c r="L323" s="38"/>
      <c r="M323" s="38"/>
    </row>
    <row r="324" spans="1:30" x14ac:dyDescent="0.2">
      <c r="A324" s="34">
        <v>44470</v>
      </c>
      <c r="B324" s="1">
        <v>0.23400000000000001</v>
      </c>
      <c r="C324" s="47"/>
      <c r="D324" s="1">
        <v>0.26500000000000001</v>
      </c>
      <c r="E324" s="1">
        <v>0.27018667354845799</v>
      </c>
      <c r="F324" s="38">
        <v>0.222</v>
      </c>
      <c r="G324" s="47"/>
      <c r="H324" s="38">
        <v>0.187</v>
      </c>
      <c r="I324" s="1">
        <v>0.28599999999999998</v>
      </c>
      <c r="J324" s="47"/>
      <c r="K324" s="1">
        <v>4.5999999999999999E-2</v>
      </c>
      <c r="L324" s="38"/>
      <c r="M324" s="38"/>
    </row>
    <row r="325" spans="1:30" x14ac:dyDescent="0.2">
      <c r="A325" s="34">
        <v>44501</v>
      </c>
      <c r="B325" s="1">
        <v>0.23400000000000001</v>
      </c>
      <c r="C325" s="47"/>
      <c r="D325" s="1">
        <v>0.26800000000000002</v>
      </c>
      <c r="E325" s="1">
        <v>0.28019587398518703</v>
      </c>
      <c r="F325" s="38">
        <v>0.216</v>
      </c>
      <c r="G325" s="47"/>
      <c r="H325" s="38">
        <v>0.19</v>
      </c>
      <c r="I325" s="1">
        <v>0.28599999999999998</v>
      </c>
      <c r="J325" s="47"/>
      <c r="K325" s="1">
        <v>4.2000000000000003E-2</v>
      </c>
      <c r="L325" s="38"/>
      <c r="M325" s="38"/>
    </row>
    <row r="326" spans="1:30" x14ac:dyDescent="0.2">
      <c r="A326" s="34">
        <v>44531</v>
      </c>
      <c r="B326" s="1">
        <v>0.23200000000000001</v>
      </c>
      <c r="C326" s="47"/>
      <c r="D326" s="1">
        <v>0.27300000000000002</v>
      </c>
      <c r="E326" s="1">
        <v>0.27456564859705501</v>
      </c>
      <c r="F326" s="38">
        <v>0.216</v>
      </c>
      <c r="G326" s="47"/>
      <c r="H326" s="38">
        <v>0.185</v>
      </c>
      <c r="I326" s="1">
        <v>0.28499999999999998</v>
      </c>
      <c r="J326" s="1"/>
      <c r="K326" s="1">
        <v>3.9E-2</v>
      </c>
      <c r="L326" s="38"/>
      <c r="M326" s="38"/>
      <c r="U326"/>
      <c r="V326" s="17"/>
      <c r="AD326"/>
    </row>
    <row r="327" spans="1:30" x14ac:dyDescent="0.2">
      <c r="A327" s="34">
        <v>44562</v>
      </c>
      <c r="B327" s="1">
        <v>0.22500000000000001</v>
      </c>
      <c r="C327" s="47"/>
      <c r="D327" s="1">
        <v>0.25900000000000001</v>
      </c>
      <c r="E327" s="1">
        <v>0.2508582496938</v>
      </c>
      <c r="F327" s="38">
        <v>0.215</v>
      </c>
      <c r="G327" s="47"/>
      <c r="H327" s="38">
        <v>0.18</v>
      </c>
      <c r="I327" s="1">
        <v>0.27800000000000002</v>
      </c>
      <c r="J327" s="1"/>
      <c r="K327" s="1">
        <v>0.04</v>
      </c>
      <c r="L327" s="38"/>
      <c r="M327" s="38"/>
    </row>
    <row r="328" spans="1:30" x14ac:dyDescent="0.2">
      <c r="A328" s="34">
        <v>44593</v>
      </c>
      <c r="B328" s="1">
        <v>0.22600000000000001</v>
      </c>
      <c r="C328" s="47"/>
      <c r="D328" s="1">
        <v>0.26400000000000001</v>
      </c>
      <c r="E328" s="1">
        <v>0.245357925883673</v>
      </c>
      <c r="F328" s="38">
        <v>0.215</v>
      </c>
      <c r="G328" s="47"/>
      <c r="H328" s="38">
        <v>0.183</v>
      </c>
      <c r="I328" s="1">
        <v>0.27300000000000002</v>
      </c>
      <c r="J328" s="1"/>
      <c r="K328" s="1">
        <v>3.7999999999999999E-2</v>
      </c>
      <c r="L328" s="38"/>
      <c r="M328" s="38"/>
    </row>
    <row r="329" spans="1:30" x14ac:dyDescent="0.2">
      <c r="A329" s="34">
        <v>44621</v>
      </c>
      <c r="B329" s="1">
        <v>0.23499999999999999</v>
      </c>
      <c r="C329" s="47"/>
      <c r="D329" s="1">
        <v>0.27800000000000002</v>
      </c>
      <c r="E329" s="1">
        <v>0.27009152037772699</v>
      </c>
      <c r="F329" s="38">
        <v>0.218</v>
      </c>
      <c r="G329" s="47"/>
      <c r="H329" s="38">
        <v>0.192</v>
      </c>
      <c r="I329" s="1">
        <v>0.28100000000000003</v>
      </c>
      <c r="J329" s="1"/>
      <c r="K329" s="1">
        <v>3.5999999999999997E-2</v>
      </c>
      <c r="L329" s="38"/>
      <c r="M329" s="38"/>
    </row>
    <row r="330" spans="1:30" x14ac:dyDescent="0.2">
      <c r="A330" s="34">
        <v>44652</v>
      </c>
      <c r="B330" s="1">
        <v>0.23100000000000001</v>
      </c>
      <c r="C330" s="47"/>
      <c r="D330" s="1">
        <v>0.26500000000000001</v>
      </c>
      <c r="E330" s="1">
        <v>0.25129544973678603</v>
      </c>
      <c r="F330" s="38">
        <v>0.219</v>
      </c>
      <c r="G330" s="47"/>
      <c r="H330" s="38">
        <v>0.187</v>
      </c>
      <c r="I330" s="1">
        <v>0.27900000000000003</v>
      </c>
      <c r="J330" s="1"/>
      <c r="K330" s="1">
        <v>3.5999999999999997E-2</v>
      </c>
      <c r="L330" s="38"/>
      <c r="M330" s="38"/>
    </row>
    <row r="331" spans="1:30" x14ac:dyDescent="0.2">
      <c r="A331" s="34">
        <v>44682</v>
      </c>
      <c r="B331" s="1">
        <v>0.23100000000000001</v>
      </c>
      <c r="C331" s="47"/>
      <c r="D331" s="1">
        <v>0.253</v>
      </c>
      <c r="E331" s="1">
        <v>0.26918849241355702</v>
      </c>
      <c r="F331" s="38">
        <v>0.21099999999999999</v>
      </c>
      <c r="G331" s="47"/>
      <c r="H331" s="38">
        <v>0.193</v>
      </c>
      <c r="I331" s="1">
        <v>0.27300000000000002</v>
      </c>
      <c r="J331" s="47"/>
      <c r="K331" s="1">
        <v>3.5999999999999997E-2</v>
      </c>
      <c r="L331" s="38"/>
      <c r="M331" s="38"/>
    </row>
    <row r="332" spans="1:30" x14ac:dyDescent="0.2">
      <c r="A332" s="34">
        <v>44713</v>
      </c>
      <c r="B332" s="1">
        <v>0.221</v>
      </c>
      <c r="C332" s="47"/>
      <c r="D332" s="1">
        <v>0.25600000000000001</v>
      </c>
      <c r="E332" s="1">
        <v>0.24909566118746501</v>
      </c>
      <c r="F332" s="38">
        <v>0.20799999999999999</v>
      </c>
      <c r="G332" s="47"/>
      <c r="H332" s="38">
        <v>0.17899999999999999</v>
      </c>
      <c r="I332" s="1">
        <v>0.26800000000000002</v>
      </c>
      <c r="J332" s="1"/>
      <c r="K332" s="1">
        <v>3.5999999999999997E-2</v>
      </c>
      <c r="L332" s="38"/>
      <c r="M332" s="38"/>
    </row>
    <row r="333" spans="1:30" x14ac:dyDescent="0.2">
      <c r="A333" s="34">
        <v>44743</v>
      </c>
      <c r="B333" s="1">
        <v>0.223</v>
      </c>
      <c r="C333" s="47"/>
      <c r="D333" s="1">
        <v>0.26</v>
      </c>
      <c r="E333" s="1">
        <v>0.26162557045583401</v>
      </c>
      <c r="F333" s="38">
        <v>0.20899999999999999</v>
      </c>
      <c r="G333" s="47"/>
      <c r="H333" s="38">
        <v>0.17699999999999999</v>
      </c>
      <c r="I333" s="1">
        <v>0.27800000000000002</v>
      </c>
      <c r="J333" s="47"/>
      <c r="K333" s="47">
        <v>3.5000000000000003E-2</v>
      </c>
      <c r="L333" s="38"/>
      <c r="M333" s="38"/>
    </row>
    <row r="334" spans="1:30" x14ac:dyDescent="0.2">
      <c r="A334" s="34">
        <v>44774</v>
      </c>
      <c r="B334" s="1">
        <v>0.22600000000000001</v>
      </c>
      <c r="D334" s="1">
        <v>0.26500000000000001</v>
      </c>
      <c r="E334" s="1">
        <v>0.26087159193446602</v>
      </c>
      <c r="F334" s="38">
        <v>0.21</v>
      </c>
      <c r="H334" s="38">
        <v>0.187</v>
      </c>
      <c r="I334" s="1">
        <v>0.27200000000000002</v>
      </c>
      <c r="K334" s="38">
        <v>3.6999999999999998E-2</v>
      </c>
      <c r="L334" s="38"/>
      <c r="M334" s="38"/>
    </row>
    <row r="335" spans="1:30" x14ac:dyDescent="0.2">
      <c r="A335" s="34">
        <v>44805</v>
      </c>
      <c r="B335" s="1">
        <v>0.224</v>
      </c>
      <c r="D335" s="1">
        <v>0.25</v>
      </c>
      <c r="E335" s="1">
        <v>0.23422628666737799</v>
      </c>
      <c r="F335" s="38">
        <v>0.218</v>
      </c>
      <c r="H335" s="38">
        <v>0.17399999999999999</v>
      </c>
      <c r="I335" s="1">
        <v>0.27900000000000003</v>
      </c>
      <c r="K335" s="38">
        <v>3.5000000000000003E-2</v>
      </c>
      <c r="L335" s="38"/>
      <c r="M335" s="38"/>
    </row>
    <row r="336" spans="1:30" x14ac:dyDescent="0.2">
      <c r="A336" s="34">
        <v>44835</v>
      </c>
      <c r="B336" s="1">
        <v>0.23499999999999999</v>
      </c>
      <c r="D336" s="1">
        <v>0.27200000000000002</v>
      </c>
      <c r="E336" s="1">
        <v>0.26126883446962601</v>
      </c>
      <c r="F336" s="38">
        <v>0.22600000000000001</v>
      </c>
      <c r="H336" s="38">
        <v>0.192</v>
      </c>
      <c r="I336" s="1">
        <v>0.28199999999999997</v>
      </c>
      <c r="K336" s="38">
        <v>3.6999999999999998E-2</v>
      </c>
      <c r="L336" s="38"/>
      <c r="M336" s="38"/>
    </row>
    <row r="337" spans="1:13" x14ac:dyDescent="0.2">
      <c r="A337" s="34">
        <v>44866</v>
      </c>
      <c r="B337" s="1">
        <v>0.22900000000000001</v>
      </c>
      <c r="D337" s="1">
        <v>0.26100000000000001</v>
      </c>
      <c r="E337" s="1">
        <v>0.25491145300689599</v>
      </c>
      <c r="F337" s="38">
        <v>0.216</v>
      </c>
      <c r="H337" s="38">
        <v>0.191</v>
      </c>
      <c r="I337" s="1">
        <v>0.27300000000000002</v>
      </c>
      <c r="K337" s="38">
        <v>3.6999999999999998E-2</v>
      </c>
      <c r="M337" s="38"/>
    </row>
    <row r="338" spans="1:13" x14ac:dyDescent="0.2">
      <c r="A338" s="34">
        <v>44896</v>
      </c>
      <c r="B338" s="1">
        <v>0.22500000000000001</v>
      </c>
      <c r="D338" s="1">
        <v>0.25600000000000001</v>
      </c>
      <c r="E338" s="1">
        <v>0.26359861014415198</v>
      </c>
      <c r="F338" s="38">
        <v>0.21199999999999999</v>
      </c>
      <c r="H338" s="38">
        <v>0.18099999999999999</v>
      </c>
      <c r="I338" s="1">
        <v>0.27600000000000002</v>
      </c>
      <c r="K338" s="38">
        <v>3.5000000000000003E-2</v>
      </c>
      <c r="M338" s="38"/>
    </row>
    <row r="339" spans="1:13" x14ac:dyDescent="0.2">
      <c r="J339" s="1"/>
      <c r="K339" s="1"/>
    </row>
    <row r="340" spans="1:13" x14ac:dyDescent="0.2">
      <c r="D340" s="1">
        <f t="shared" ref="D340:I340" si="0">D338-D337</f>
        <v>-5.0000000000000044E-3</v>
      </c>
      <c r="E340" s="1">
        <f>E338-E337</f>
        <v>8.6871571372559853E-3</v>
      </c>
      <c r="F340" s="1">
        <f t="shared" si="0"/>
        <v>-4.0000000000000036E-3</v>
      </c>
      <c r="H340" s="1">
        <f t="shared" si="0"/>
        <v>-1.0000000000000009E-2</v>
      </c>
      <c r="I340" s="1">
        <f t="shared" si="0"/>
        <v>3.0000000000000027E-3</v>
      </c>
      <c r="J340" s="1"/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8"/>
  <sheetViews>
    <sheetView topLeftCell="A317" workbookViewId="0">
      <selection activeCell="D279" sqref="D279:D338"/>
    </sheetView>
  </sheetViews>
  <sheetFormatPr baseColWidth="10" defaultColWidth="10.6640625" defaultRowHeight="16" x14ac:dyDescent="0.2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5" bestFit="1" customWidth="1"/>
  </cols>
  <sheetData>
    <row r="1" spans="1:7" s="4" customFormat="1" ht="66" customHeight="1" x14ac:dyDescent="0.35">
      <c r="A1" s="53" t="s">
        <v>13</v>
      </c>
      <c r="B1" s="53"/>
      <c r="C1" s="53"/>
      <c r="D1" s="53"/>
      <c r="E1" s="53"/>
      <c r="F1" s="53"/>
      <c r="G1" s="40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0"/>
    </row>
    <row r="3" spans="1:7" x14ac:dyDescent="0.2">
      <c r="A3" s="35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 x14ac:dyDescent="0.2">
      <c r="A4" s="35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 x14ac:dyDescent="0.2">
      <c r="A5" s="35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 x14ac:dyDescent="0.2">
      <c r="A6" s="35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 x14ac:dyDescent="0.2">
      <c r="A7" s="35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 x14ac:dyDescent="0.2">
      <c r="A8" s="35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 x14ac:dyDescent="0.2">
      <c r="A9" s="35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 x14ac:dyDescent="0.2">
      <c r="A10" s="35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 x14ac:dyDescent="0.2">
      <c r="A11" s="35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 x14ac:dyDescent="0.2">
      <c r="A12" s="35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 x14ac:dyDescent="0.2">
      <c r="A13" s="35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 x14ac:dyDescent="0.2">
      <c r="A14" s="35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 x14ac:dyDescent="0.2">
      <c r="A15" s="35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 x14ac:dyDescent="0.2">
      <c r="A16" s="35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 x14ac:dyDescent="0.2">
      <c r="A17" s="35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 x14ac:dyDescent="0.2">
      <c r="A18" s="35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 x14ac:dyDescent="0.2">
      <c r="A19" s="35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 x14ac:dyDescent="0.2">
      <c r="A20" s="35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 x14ac:dyDescent="0.2">
      <c r="A21" s="35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 x14ac:dyDescent="0.2">
      <c r="A22" s="35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 x14ac:dyDescent="0.2">
      <c r="A23" s="35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 x14ac:dyDescent="0.2">
      <c r="A24" s="35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 x14ac:dyDescent="0.2">
      <c r="A25" s="35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 x14ac:dyDescent="0.2">
      <c r="A26" s="35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 x14ac:dyDescent="0.2">
      <c r="A27" s="35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 x14ac:dyDescent="0.2">
      <c r="A28" s="35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 x14ac:dyDescent="0.2">
      <c r="A29" s="35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 x14ac:dyDescent="0.2">
      <c r="A30" s="35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 x14ac:dyDescent="0.2">
      <c r="A31" s="35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 x14ac:dyDescent="0.2">
      <c r="A32" s="35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 x14ac:dyDescent="0.2">
      <c r="A33" s="35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 x14ac:dyDescent="0.2">
      <c r="A34" s="35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 x14ac:dyDescent="0.2">
      <c r="A35" s="35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 x14ac:dyDescent="0.2">
      <c r="A36" s="35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 x14ac:dyDescent="0.2">
      <c r="A37" s="35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 x14ac:dyDescent="0.2">
      <c r="A38" s="35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 x14ac:dyDescent="0.2">
      <c r="A39" s="35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 x14ac:dyDescent="0.2">
      <c r="A40" s="35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 x14ac:dyDescent="0.2">
      <c r="A41" s="35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 x14ac:dyDescent="0.2">
      <c r="A42" s="35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 x14ac:dyDescent="0.2">
      <c r="A43" s="35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 x14ac:dyDescent="0.2">
      <c r="A44" s="35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 x14ac:dyDescent="0.2">
      <c r="A45" s="35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 x14ac:dyDescent="0.2">
      <c r="A46" s="35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 x14ac:dyDescent="0.2">
      <c r="A47" s="35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 x14ac:dyDescent="0.2">
      <c r="A48" s="35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 x14ac:dyDescent="0.2">
      <c r="A49" s="35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 x14ac:dyDescent="0.2">
      <c r="A50" s="35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 x14ac:dyDescent="0.2">
      <c r="A51" s="35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 x14ac:dyDescent="0.2">
      <c r="A52" s="35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 x14ac:dyDescent="0.2">
      <c r="A53" s="35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 x14ac:dyDescent="0.2">
      <c r="A54" s="35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 x14ac:dyDescent="0.2">
      <c r="A55" s="35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 x14ac:dyDescent="0.2">
      <c r="A56" s="35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 x14ac:dyDescent="0.2">
      <c r="A57" s="35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 x14ac:dyDescent="0.2">
      <c r="A58" s="35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 x14ac:dyDescent="0.2">
      <c r="A59" s="35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 x14ac:dyDescent="0.2">
      <c r="A60" s="35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 x14ac:dyDescent="0.2">
      <c r="A61" s="35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 x14ac:dyDescent="0.2">
      <c r="A62" s="35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 x14ac:dyDescent="0.2">
      <c r="A63" s="35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 x14ac:dyDescent="0.2">
      <c r="A64" s="35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 x14ac:dyDescent="0.2">
      <c r="A65" s="35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 x14ac:dyDescent="0.2">
      <c r="A66" s="35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 x14ac:dyDescent="0.2">
      <c r="A67" s="35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 x14ac:dyDescent="0.2">
      <c r="A68" s="35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 x14ac:dyDescent="0.2">
      <c r="A69" s="35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 x14ac:dyDescent="0.2">
      <c r="A70" s="35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 x14ac:dyDescent="0.2">
      <c r="A71" s="35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 x14ac:dyDescent="0.2">
      <c r="A72" s="35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 x14ac:dyDescent="0.2">
      <c r="A73" s="35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 x14ac:dyDescent="0.2">
      <c r="A74" s="35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 x14ac:dyDescent="0.2">
      <c r="A75" s="35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 x14ac:dyDescent="0.2">
      <c r="A76" s="35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 x14ac:dyDescent="0.2">
      <c r="A77" s="35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 x14ac:dyDescent="0.2">
      <c r="A78" s="35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 x14ac:dyDescent="0.2">
      <c r="A79" s="35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 x14ac:dyDescent="0.2">
      <c r="A80" s="35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 x14ac:dyDescent="0.2">
      <c r="A81" s="35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 x14ac:dyDescent="0.2">
      <c r="A82" s="35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 x14ac:dyDescent="0.2">
      <c r="A83" s="35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 x14ac:dyDescent="0.2">
      <c r="A84" s="35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 x14ac:dyDescent="0.2">
      <c r="A85" s="35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 x14ac:dyDescent="0.2">
      <c r="A86" s="35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 x14ac:dyDescent="0.2">
      <c r="A87" s="35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 x14ac:dyDescent="0.2">
      <c r="A88" s="35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 x14ac:dyDescent="0.2">
      <c r="A89" s="35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 x14ac:dyDescent="0.2">
      <c r="A90" s="35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 x14ac:dyDescent="0.2">
      <c r="A91" s="35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 x14ac:dyDescent="0.2">
      <c r="A92" s="35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 x14ac:dyDescent="0.2">
      <c r="A93" s="35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 x14ac:dyDescent="0.2">
      <c r="A94" s="35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 x14ac:dyDescent="0.2">
      <c r="A95" s="35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 x14ac:dyDescent="0.2">
      <c r="A96" s="35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 x14ac:dyDescent="0.2">
      <c r="A97" s="35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 x14ac:dyDescent="0.2">
      <c r="A98" s="35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 x14ac:dyDescent="0.2">
      <c r="A99" s="35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 x14ac:dyDescent="0.2">
      <c r="A100" s="35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 x14ac:dyDescent="0.2">
      <c r="A101" s="35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 x14ac:dyDescent="0.2">
      <c r="A102" s="35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 x14ac:dyDescent="0.2">
      <c r="A103" s="35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 x14ac:dyDescent="0.2">
      <c r="A104" s="35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 x14ac:dyDescent="0.2">
      <c r="A105" s="35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 x14ac:dyDescent="0.2">
      <c r="A106" s="35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 x14ac:dyDescent="0.2">
      <c r="A107" s="35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 x14ac:dyDescent="0.2">
      <c r="A108" s="35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 x14ac:dyDescent="0.2">
      <c r="A109" s="35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 x14ac:dyDescent="0.2">
      <c r="A110" s="35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 x14ac:dyDescent="0.2">
      <c r="A111" s="35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 x14ac:dyDescent="0.2">
      <c r="A112" s="35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 x14ac:dyDescent="0.2">
      <c r="A113" s="35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 x14ac:dyDescent="0.2">
      <c r="A114" s="35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 x14ac:dyDescent="0.2">
      <c r="A115" s="35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 x14ac:dyDescent="0.2">
      <c r="A116" s="35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 x14ac:dyDescent="0.2">
      <c r="A117" s="35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 x14ac:dyDescent="0.2">
      <c r="A118" s="35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 x14ac:dyDescent="0.2">
      <c r="A119" s="35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 x14ac:dyDescent="0.2">
      <c r="A120" s="35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 x14ac:dyDescent="0.2">
      <c r="A121" s="35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 x14ac:dyDescent="0.2">
      <c r="A122" s="35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 x14ac:dyDescent="0.2">
      <c r="A123" s="35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 x14ac:dyDescent="0.2">
      <c r="A124" s="35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 x14ac:dyDescent="0.2">
      <c r="A125" s="35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 x14ac:dyDescent="0.2">
      <c r="A126" s="35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 x14ac:dyDescent="0.2">
      <c r="A127" s="35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 x14ac:dyDescent="0.2">
      <c r="A128" s="35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 x14ac:dyDescent="0.2">
      <c r="A129" s="35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 x14ac:dyDescent="0.2">
      <c r="A130" s="35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 x14ac:dyDescent="0.2">
      <c r="A131" s="35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 x14ac:dyDescent="0.2">
      <c r="A132" s="35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 x14ac:dyDescent="0.2">
      <c r="A133" s="35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 x14ac:dyDescent="0.2">
      <c r="A134" s="35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 x14ac:dyDescent="0.2">
      <c r="A135" s="35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 x14ac:dyDescent="0.2">
      <c r="A136" s="35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 x14ac:dyDescent="0.2">
      <c r="A137" s="35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 x14ac:dyDescent="0.2">
      <c r="A138" s="35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 x14ac:dyDescent="0.2">
      <c r="A139" s="35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 x14ac:dyDescent="0.2">
      <c r="A140" s="35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 x14ac:dyDescent="0.2">
      <c r="A141" s="35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 x14ac:dyDescent="0.2">
      <c r="A142" s="35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 x14ac:dyDescent="0.2">
      <c r="A143" s="35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 x14ac:dyDescent="0.2">
      <c r="A144" s="35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 x14ac:dyDescent="0.2">
      <c r="A145" s="35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 x14ac:dyDescent="0.2">
      <c r="A146" s="35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 x14ac:dyDescent="0.2">
      <c r="A147" s="35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 x14ac:dyDescent="0.2">
      <c r="A148" s="35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 x14ac:dyDescent="0.2">
      <c r="A149" s="35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 x14ac:dyDescent="0.2">
      <c r="A150" s="35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 x14ac:dyDescent="0.2">
      <c r="A151" s="35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 x14ac:dyDescent="0.2">
      <c r="A152" s="35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 x14ac:dyDescent="0.2">
      <c r="A153" s="35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 x14ac:dyDescent="0.2">
      <c r="A154" s="35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 x14ac:dyDescent="0.2">
      <c r="A155" s="35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 x14ac:dyDescent="0.2">
      <c r="A156" s="35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 x14ac:dyDescent="0.2">
      <c r="A157" s="35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 x14ac:dyDescent="0.2">
      <c r="A158" s="35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 x14ac:dyDescent="0.2">
      <c r="A159" s="35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 x14ac:dyDescent="0.2">
      <c r="A160" s="35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 x14ac:dyDescent="0.2">
      <c r="A161" s="35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 x14ac:dyDescent="0.2">
      <c r="A162" s="35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 x14ac:dyDescent="0.2">
      <c r="A163" s="35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 x14ac:dyDescent="0.2">
      <c r="A164" s="35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 x14ac:dyDescent="0.2">
      <c r="A165" s="35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 x14ac:dyDescent="0.2">
      <c r="A166" s="35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 x14ac:dyDescent="0.2">
      <c r="A167" s="35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 x14ac:dyDescent="0.2">
      <c r="A168" s="35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 x14ac:dyDescent="0.2">
      <c r="A169" s="35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 x14ac:dyDescent="0.2">
      <c r="A170" s="35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 x14ac:dyDescent="0.2">
      <c r="A171" s="35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 x14ac:dyDescent="0.2">
      <c r="A172" s="35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 x14ac:dyDescent="0.2">
      <c r="A173" s="35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 x14ac:dyDescent="0.2">
      <c r="A174" s="35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 x14ac:dyDescent="0.2">
      <c r="A175" s="35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 x14ac:dyDescent="0.2">
      <c r="A176" s="35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 x14ac:dyDescent="0.2">
      <c r="A177" s="35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 x14ac:dyDescent="0.2">
      <c r="A178" s="35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 x14ac:dyDescent="0.2">
      <c r="A179" s="35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 x14ac:dyDescent="0.2">
      <c r="A180" s="35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 x14ac:dyDescent="0.2">
      <c r="A181" s="35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 x14ac:dyDescent="0.2">
      <c r="A182" s="35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 x14ac:dyDescent="0.2">
      <c r="A183" s="35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 x14ac:dyDescent="0.2">
      <c r="A184" s="35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 x14ac:dyDescent="0.2">
      <c r="A185" s="35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 x14ac:dyDescent="0.2">
      <c r="A186" s="35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 x14ac:dyDescent="0.2">
      <c r="A187" s="35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 x14ac:dyDescent="0.2">
      <c r="A188" s="35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 x14ac:dyDescent="0.2">
      <c r="A189" s="35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 x14ac:dyDescent="0.2">
      <c r="A190" s="35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 x14ac:dyDescent="0.2">
      <c r="A191" s="35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 x14ac:dyDescent="0.2">
      <c r="A192" s="35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 x14ac:dyDescent="0.2">
      <c r="A193" s="35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 x14ac:dyDescent="0.2">
      <c r="A194" s="35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 x14ac:dyDescent="0.2">
      <c r="A195" s="35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 x14ac:dyDescent="0.2">
      <c r="A196" s="35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 x14ac:dyDescent="0.2">
      <c r="A197" s="35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 x14ac:dyDescent="0.2">
      <c r="A198" s="35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 x14ac:dyDescent="0.2">
      <c r="A199" s="35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 x14ac:dyDescent="0.2">
      <c r="A200" s="35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 x14ac:dyDescent="0.2">
      <c r="A201" s="35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 x14ac:dyDescent="0.2">
      <c r="A202" s="35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 x14ac:dyDescent="0.2">
      <c r="A203" s="35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 x14ac:dyDescent="0.2">
      <c r="A204" s="35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 x14ac:dyDescent="0.2">
      <c r="A205" s="35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 x14ac:dyDescent="0.2">
      <c r="A206" s="35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 x14ac:dyDescent="0.2">
      <c r="A207" s="35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 x14ac:dyDescent="0.2">
      <c r="A208" s="35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 x14ac:dyDescent="0.2">
      <c r="A209" s="35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 x14ac:dyDescent="0.2">
      <c r="A210" s="35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 x14ac:dyDescent="0.2">
      <c r="A211" s="35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 x14ac:dyDescent="0.2">
      <c r="A212" s="35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 x14ac:dyDescent="0.2">
      <c r="A213" s="35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 x14ac:dyDescent="0.2">
      <c r="A214" s="35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 x14ac:dyDescent="0.2">
      <c r="A215" s="35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 x14ac:dyDescent="0.2">
      <c r="A216" s="35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 x14ac:dyDescent="0.2">
      <c r="A217" s="35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 x14ac:dyDescent="0.2">
      <c r="A218" s="35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 x14ac:dyDescent="0.2">
      <c r="A219" s="35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 x14ac:dyDescent="0.2">
      <c r="A220" s="35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 x14ac:dyDescent="0.2">
      <c r="A221" s="35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 x14ac:dyDescent="0.2">
      <c r="A222" s="35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 x14ac:dyDescent="0.2">
      <c r="A223" s="35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 x14ac:dyDescent="0.2">
      <c r="A224" s="35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 x14ac:dyDescent="0.2">
      <c r="A225" s="35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 x14ac:dyDescent="0.2">
      <c r="A226" s="35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 x14ac:dyDescent="0.2">
      <c r="A227" s="35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 x14ac:dyDescent="0.2">
      <c r="A228" s="35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 x14ac:dyDescent="0.2">
      <c r="A229" s="35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 x14ac:dyDescent="0.2">
      <c r="A230" s="35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 x14ac:dyDescent="0.2">
      <c r="A231" s="35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 x14ac:dyDescent="0.2">
      <c r="A232" s="35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 x14ac:dyDescent="0.2">
      <c r="A233" s="35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 x14ac:dyDescent="0.2">
      <c r="A234" s="35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 x14ac:dyDescent="0.2">
      <c r="A235" s="35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 x14ac:dyDescent="0.2">
      <c r="A236" s="35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 x14ac:dyDescent="0.2">
      <c r="A237" s="35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 x14ac:dyDescent="0.2">
      <c r="A238" s="35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 x14ac:dyDescent="0.2">
      <c r="A239" s="35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 x14ac:dyDescent="0.2">
      <c r="A240" s="35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 x14ac:dyDescent="0.2">
      <c r="A241" s="35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 x14ac:dyDescent="0.2">
      <c r="A242" s="35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 x14ac:dyDescent="0.2">
      <c r="A243" s="35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1"/>
    </row>
    <row r="244" spans="1:7" x14ac:dyDescent="0.2">
      <c r="A244" s="35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1"/>
    </row>
    <row r="245" spans="1:7" x14ac:dyDescent="0.2">
      <c r="A245" s="35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1"/>
    </row>
    <row r="246" spans="1:7" x14ac:dyDescent="0.2">
      <c r="A246" s="35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1"/>
    </row>
    <row r="247" spans="1:7" x14ac:dyDescent="0.2">
      <c r="A247" s="35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1"/>
    </row>
    <row r="248" spans="1:7" x14ac:dyDescent="0.2">
      <c r="A248" s="35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1"/>
    </row>
    <row r="249" spans="1:7" x14ac:dyDescent="0.2">
      <c r="A249" s="35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1"/>
    </row>
    <row r="250" spans="1:7" x14ac:dyDescent="0.2">
      <c r="A250" s="35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1"/>
    </row>
    <row r="251" spans="1:7" x14ac:dyDescent="0.2">
      <c r="A251" s="35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1"/>
    </row>
    <row r="252" spans="1:7" x14ac:dyDescent="0.2">
      <c r="A252" s="35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1"/>
    </row>
    <row r="253" spans="1:7" x14ac:dyDescent="0.2">
      <c r="A253" s="35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1"/>
    </row>
    <row r="254" spans="1:7" x14ac:dyDescent="0.2">
      <c r="A254" s="35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1"/>
    </row>
    <row r="255" spans="1:7" x14ac:dyDescent="0.2">
      <c r="A255" s="35">
        <v>42370</v>
      </c>
      <c r="B255" s="47">
        <v>0.52300000000000002</v>
      </c>
      <c r="C255" s="47">
        <v>0.315</v>
      </c>
      <c r="D255" s="47">
        <v>0.22900000000000001</v>
      </c>
      <c r="E255" s="47">
        <v>0.16600000000000001</v>
      </c>
      <c r="F255" s="47">
        <v>0.14299999999999999</v>
      </c>
      <c r="G255" s="41"/>
    </row>
    <row r="256" spans="1:7" x14ac:dyDescent="0.2">
      <c r="A256" s="35">
        <v>42401</v>
      </c>
      <c r="B256" s="47">
        <v>0.50700000000000001</v>
      </c>
      <c r="C256" s="47">
        <v>0.32100000000000001</v>
      </c>
      <c r="D256" s="47">
        <v>0.24299999999999999</v>
      </c>
      <c r="E256" s="47">
        <v>0.16600000000000001</v>
      </c>
      <c r="F256" s="47">
        <v>0.122</v>
      </c>
      <c r="G256" s="41"/>
    </row>
    <row r="257" spans="1:7" x14ac:dyDescent="0.2">
      <c r="A257" s="35">
        <v>42430</v>
      </c>
      <c r="B257" s="47">
        <v>0.52200000000000002</v>
      </c>
      <c r="C257" s="47">
        <v>0.31900000000000001</v>
      </c>
      <c r="D257" s="47">
        <v>0.219</v>
      </c>
      <c r="E257" s="47">
        <v>0.16500000000000001</v>
      </c>
      <c r="F257" s="47">
        <v>0.13400000000000001</v>
      </c>
      <c r="G257" s="41"/>
    </row>
    <row r="258" spans="1:7" x14ac:dyDescent="0.2">
      <c r="A258" s="35">
        <v>42461</v>
      </c>
      <c r="B258" s="47">
        <v>0.51500000000000001</v>
      </c>
      <c r="C258" s="47">
        <v>0.309</v>
      </c>
      <c r="D258" s="47">
        <v>0.247</v>
      </c>
      <c r="E258" s="47">
        <v>0.16200000000000001</v>
      </c>
      <c r="F258" s="47">
        <v>0.129</v>
      </c>
      <c r="G258" s="41"/>
    </row>
    <row r="259" spans="1:7" x14ac:dyDescent="0.2">
      <c r="A259" s="35">
        <v>42491</v>
      </c>
      <c r="B259" s="47">
        <v>0.52400000000000002</v>
      </c>
      <c r="C259" s="47">
        <v>0.32</v>
      </c>
      <c r="D259" s="47">
        <v>0.23599999999999999</v>
      </c>
      <c r="E259" s="47">
        <v>0.159</v>
      </c>
      <c r="F259" s="47">
        <v>0.123</v>
      </c>
      <c r="G259" s="41"/>
    </row>
    <row r="260" spans="1:7" x14ac:dyDescent="0.2">
      <c r="A260" s="35">
        <v>42522</v>
      </c>
      <c r="B260" s="47">
        <v>0.52900000000000003</v>
      </c>
      <c r="C260" s="47">
        <v>0.31900000000000001</v>
      </c>
      <c r="D260" s="47">
        <v>0.25</v>
      </c>
      <c r="E260" s="47">
        <v>0.158</v>
      </c>
      <c r="F260" s="47">
        <v>0.126</v>
      </c>
      <c r="G260" s="41"/>
    </row>
    <row r="261" spans="1:7" x14ac:dyDescent="0.2">
      <c r="A261" s="35">
        <v>42552</v>
      </c>
      <c r="B261" s="47">
        <v>0.52400000000000002</v>
      </c>
      <c r="C261" s="47">
        <v>0.32100000000000001</v>
      </c>
      <c r="D261" s="47">
        <v>0.24199999999999999</v>
      </c>
      <c r="E261" s="47">
        <v>0.158</v>
      </c>
      <c r="F261" s="47">
        <v>0.13400000000000001</v>
      </c>
      <c r="G261" s="41"/>
    </row>
    <row r="262" spans="1:7" x14ac:dyDescent="0.2">
      <c r="A262" s="35">
        <v>42583</v>
      </c>
      <c r="B262" s="47">
        <v>0.503</v>
      </c>
      <c r="C262" s="47">
        <v>0.32600000000000001</v>
      </c>
      <c r="D262" s="47">
        <v>0.22600000000000001</v>
      </c>
      <c r="E262" s="47">
        <v>0.159</v>
      </c>
      <c r="F262" s="47">
        <v>0.13400000000000001</v>
      </c>
      <c r="G262" s="41"/>
    </row>
    <row r="263" spans="1:7" x14ac:dyDescent="0.2">
      <c r="A263" s="35">
        <v>42614</v>
      </c>
      <c r="B263" s="47">
        <v>0.51800000000000002</v>
      </c>
      <c r="C263" s="47">
        <v>0.31</v>
      </c>
      <c r="D263" s="47">
        <v>0.23100000000000001</v>
      </c>
      <c r="E263" s="47">
        <v>0.16</v>
      </c>
      <c r="F263" s="47">
        <v>0.13800000000000001</v>
      </c>
      <c r="G263" s="41"/>
    </row>
    <row r="264" spans="1:7" x14ac:dyDescent="0.2">
      <c r="A264" s="35">
        <v>42644</v>
      </c>
      <c r="B264" s="47">
        <v>0.501</v>
      </c>
      <c r="C264" s="47">
        <v>0.32400000000000001</v>
      </c>
      <c r="D264" s="47">
        <v>0.23499999999999999</v>
      </c>
      <c r="E264" s="47">
        <v>0.16200000000000001</v>
      </c>
      <c r="F264" s="47">
        <v>0.13600000000000001</v>
      </c>
      <c r="G264" s="41"/>
    </row>
    <row r="265" spans="1:7" x14ac:dyDescent="0.2">
      <c r="A265" s="35">
        <v>42675</v>
      </c>
      <c r="B265" s="47">
        <v>0.48299999999999998</v>
      </c>
      <c r="C265" s="47">
        <v>0.311</v>
      </c>
      <c r="D265" s="47">
        <v>0.22700000000000001</v>
      </c>
      <c r="E265" s="47">
        <v>0.16400000000000001</v>
      </c>
      <c r="F265" s="47">
        <v>0.13400000000000001</v>
      </c>
      <c r="G265" s="41"/>
    </row>
    <row r="266" spans="1:7" x14ac:dyDescent="0.2">
      <c r="A266" s="35">
        <v>42705</v>
      </c>
      <c r="B266" s="47">
        <v>0.51300000000000001</v>
      </c>
      <c r="C266" s="47">
        <v>0.316</v>
      </c>
      <c r="D266" s="47">
        <v>0.216</v>
      </c>
      <c r="E266" s="47">
        <v>0.16400000000000001</v>
      </c>
      <c r="F266" s="47">
        <v>0.14399999999999999</v>
      </c>
      <c r="G266" s="41"/>
    </row>
    <row r="267" spans="1:7" x14ac:dyDescent="0.2">
      <c r="A267" s="35">
        <v>42736</v>
      </c>
      <c r="B267" s="47">
        <v>0.501</v>
      </c>
      <c r="C267" s="47">
        <v>0.308</v>
      </c>
      <c r="D267" s="47">
        <v>0.23300000000000001</v>
      </c>
      <c r="E267" s="47">
        <v>0.16400000000000001</v>
      </c>
      <c r="F267" s="47">
        <v>0.13400000000000001</v>
      </c>
      <c r="G267" s="41"/>
    </row>
    <row r="268" spans="1:7" x14ac:dyDescent="0.2">
      <c r="A268" s="35">
        <v>42767</v>
      </c>
      <c r="B268" s="47">
        <v>0.52100000000000002</v>
      </c>
      <c r="C268" s="47">
        <v>0.313</v>
      </c>
      <c r="D268" s="47">
        <v>0.23899999999999999</v>
      </c>
      <c r="E268" s="47">
        <v>0.16300000000000001</v>
      </c>
      <c r="F268" s="47">
        <v>0.127</v>
      </c>
      <c r="G268" s="41"/>
    </row>
    <row r="269" spans="1:7" x14ac:dyDescent="0.2">
      <c r="A269" s="35">
        <v>42795</v>
      </c>
      <c r="B269" s="47">
        <v>0.51300000000000001</v>
      </c>
      <c r="C269" s="47">
        <v>0.30199999999999999</v>
      </c>
      <c r="D269" s="47">
        <v>0.22800000000000001</v>
      </c>
      <c r="E269" s="47">
        <v>0.16200000000000001</v>
      </c>
      <c r="F269" s="47">
        <v>0.13200000000000001</v>
      </c>
      <c r="G269" s="41"/>
    </row>
    <row r="270" spans="1:7" x14ac:dyDescent="0.2">
      <c r="A270" s="35">
        <v>42826</v>
      </c>
      <c r="B270" s="47">
        <v>0.501</v>
      </c>
      <c r="C270" s="47">
        <v>0.30299999999999999</v>
      </c>
      <c r="D270" s="47">
        <v>0.22800000000000001</v>
      </c>
      <c r="E270" s="47">
        <v>0.161</v>
      </c>
      <c r="F270" s="47">
        <v>0.126</v>
      </c>
      <c r="G270" s="41"/>
    </row>
    <row r="271" spans="1:7" x14ac:dyDescent="0.2">
      <c r="A271" s="35">
        <v>42856</v>
      </c>
      <c r="B271" s="47">
        <v>0.49299999999999999</v>
      </c>
      <c r="C271" s="47">
        <v>0.30099999999999999</v>
      </c>
      <c r="D271" s="47">
        <v>0.215</v>
      </c>
      <c r="E271" s="47">
        <v>0.159</v>
      </c>
      <c r="F271" s="47">
        <v>0.114</v>
      </c>
      <c r="G271" s="41"/>
    </row>
    <row r="272" spans="1:7" x14ac:dyDescent="0.2">
      <c r="A272" s="35">
        <v>42887</v>
      </c>
      <c r="B272" s="47">
        <v>0.495</v>
      </c>
      <c r="C272" s="47">
        <v>0.29599999999999999</v>
      </c>
      <c r="D272" s="47">
        <v>0.20699999999999999</v>
      </c>
      <c r="E272" s="47">
        <v>0.157</v>
      </c>
      <c r="F272" s="47">
        <v>0.109</v>
      </c>
      <c r="G272" s="41"/>
    </row>
    <row r="273" spans="1:7" x14ac:dyDescent="0.2">
      <c r="A273" s="35">
        <v>42917</v>
      </c>
      <c r="B273" s="47">
        <v>0.505</v>
      </c>
      <c r="C273" s="47">
        <v>0.29199999999999998</v>
      </c>
      <c r="D273" s="47">
        <v>0.23799999999999999</v>
      </c>
      <c r="E273" s="47">
        <v>0.158</v>
      </c>
      <c r="F273" s="47">
        <v>0.11899999999999999</v>
      </c>
      <c r="G273" s="41"/>
    </row>
    <row r="274" spans="1:7" x14ac:dyDescent="0.2">
      <c r="A274" s="35">
        <v>42948</v>
      </c>
      <c r="B274" s="47">
        <v>0.47099999999999997</v>
      </c>
      <c r="C274" s="47">
        <v>0.29399999999999998</v>
      </c>
      <c r="D274" s="47">
        <v>0.20499999999999999</v>
      </c>
      <c r="E274" s="47">
        <v>0.16</v>
      </c>
      <c r="F274" s="47">
        <v>0.128</v>
      </c>
      <c r="G274" s="41"/>
    </row>
    <row r="275" spans="1:7" x14ac:dyDescent="0.2">
      <c r="A275" s="35">
        <v>42979</v>
      </c>
      <c r="B275" s="47">
        <v>0.51600000000000001</v>
      </c>
      <c r="C275" s="47">
        <v>0.307</v>
      </c>
      <c r="D275" s="47">
        <v>0.22800000000000001</v>
      </c>
      <c r="E275" s="47">
        <v>0.161</v>
      </c>
      <c r="F275" s="47">
        <v>0.128</v>
      </c>
      <c r="G275" s="41"/>
    </row>
    <row r="276" spans="1:7" x14ac:dyDescent="0.2">
      <c r="A276" s="35">
        <v>43009</v>
      </c>
      <c r="B276" s="47">
        <v>0.48</v>
      </c>
      <c r="C276" s="47">
        <v>0.309</v>
      </c>
      <c r="D276" s="47">
        <v>0.218</v>
      </c>
      <c r="E276" s="47">
        <v>0.16</v>
      </c>
      <c r="F276" s="47">
        <v>0.13100000000000001</v>
      </c>
      <c r="G276" s="41"/>
    </row>
    <row r="277" spans="1:7" x14ac:dyDescent="0.2">
      <c r="A277" s="35">
        <v>43040</v>
      </c>
      <c r="B277" s="47">
        <v>0.47399999999999998</v>
      </c>
      <c r="C277" s="47">
        <v>0.28599999999999998</v>
      </c>
      <c r="D277" s="47">
        <v>0.22600000000000001</v>
      </c>
      <c r="E277" s="47">
        <v>0.159</v>
      </c>
      <c r="F277" s="47">
        <v>0.13200000000000001</v>
      </c>
      <c r="G277" s="41"/>
    </row>
    <row r="278" spans="1:7" x14ac:dyDescent="0.2">
      <c r="A278" s="35">
        <v>43070</v>
      </c>
      <c r="B278" s="47">
        <v>0.48299999999999998</v>
      </c>
      <c r="C278" s="47">
        <v>0.30099999999999999</v>
      </c>
      <c r="D278" s="47">
        <v>0.218</v>
      </c>
      <c r="E278" s="47">
        <v>0.159</v>
      </c>
      <c r="F278" s="47">
        <v>0.13300000000000001</v>
      </c>
      <c r="G278" s="41"/>
    </row>
    <row r="279" spans="1:7" x14ac:dyDescent="0.2">
      <c r="A279" s="35">
        <v>43101</v>
      </c>
      <c r="B279" s="38">
        <v>0.48299999999999998</v>
      </c>
      <c r="C279" s="38">
        <v>0.30299999999999999</v>
      </c>
      <c r="D279" s="1">
        <v>0.22308480999999999</v>
      </c>
      <c r="E279" s="38">
        <v>0.156</v>
      </c>
      <c r="F279" s="38">
        <v>0.122</v>
      </c>
      <c r="G279" s="41"/>
    </row>
    <row r="280" spans="1:7" x14ac:dyDescent="0.2">
      <c r="A280" s="35">
        <v>43132</v>
      </c>
      <c r="B280" s="38">
        <v>0.48299999999999998</v>
      </c>
      <c r="C280" s="38">
        <v>0.29199999999999998</v>
      </c>
      <c r="D280" s="1">
        <v>0.22188973000000001</v>
      </c>
      <c r="E280" s="38">
        <v>0.154</v>
      </c>
      <c r="F280" s="38">
        <v>0.13400000000000001</v>
      </c>
      <c r="G280" s="41"/>
    </row>
    <row r="281" spans="1:7" x14ac:dyDescent="0.2">
      <c r="A281" s="35">
        <v>43160</v>
      </c>
      <c r="B281" s="38">
        <v>0.47</v>
      </c>
      <c r="C281" s="38">
        <v>0.29399999999999998</v>
      </c>
      <c r="D281" s="1">
        <v>0.23427969000000001</v>
      </c>
      <c r="E281" s="38">
        <v>0.152</v>
      </c>
      <c r="F281" s="38">
        <v>0.128</v>
      </c>
      <c r="G281" s="41"/>
    </row>
    <row r="282" spans="1:7" x14ac:dyDescent="0.2">
      <c r="A282" s="35">
        <v>43191</v>
      </c>
      <c r="B282" s="38">
        <v>0.46600000000000003</v>
      </c>
      <c r="C282" s="38">
        <v>0.29599999999999999</v>
      </c>
      <c r="D282" s="1">
        <v>0.21165222</v>
      </c>
      <c r="E282" s="38">
        <v>0.152</v>
      </c>
      <c r="F282" s="38">
        <v>0.108</v>
      </c>
      <c r="G282" s="41"/>
    </row>
    <row r="283" spans="1:7" x14ac:dyDescent="0.2">
      <c r="A283" s="35">
        <v>43221</v>
      </c>
      <c r="B283" s="38">
        <v>0.48499999999999999</v>
      </c>
      <c r="C283" s="38">
        <v>0.29299999999999998</v>
      </c>
      <c r="D283" s="1">
        <v>0.21584745</v>
      </c>
      <c r="E283" s="38">
        <v>0.152</v>
      </c>
      <c r="F283" s="38">
        <v>0.121</v>
      </c>
      <c r="G283" s="41"/>
    </row>
    <row r="284" spans="1:7" x14ac:dyDescent="0.2">
      <c r="A284" s="35">
        <v>43252</v>
      </c>
      <c r="B284" s="38">
        <v>0.497</v>
      </c>
      <c r="C284" s="38">
        <v>0.29299999999999998</v>
      </c>
      <c r="D284" s="1">
        <v>0.22729307000000001</v>
      </c>
      <c r="E284" s="38">
        <v>0.151</v>
      </c>
      <c r="F284" s="38">
        <v>0.121</v>
      </c>
      <c r="G284" s="41"/>
    </row>
    <row r="285" spans="1:7" x14ac:dyDescent="0.2">
      <c r="A285" s="35">
        <v>43282</v>
      </c>
      <c r="B285" s="38">
        <v>0.47299999999999998</v>
      </c>
      <c r="C285" s="38">
        <v>0.29099999999999998</v>
      </c>
      <c r="D285" s="1">
        <v>0.22212403999999999</v>
      </c>
      <c r="E285" s="38">
        <v>0.14899999999999999</v>
      </c>
      <c r="F285" s="38">
        <v>0.11899999999999999</v>
      </c>
      <c r="G285" s="41"/>
    </row>
    <row r="286" spans="1:7" x14ac:dyDescent="0.2">
      <c r="A286" s="35">
        <v>43313</v>
      </c>
      <c r="B286" s="38">
        <v>0.47299999999999998</v>
      </c>
      <c r="C286" s="38">
        <v>0.27300000000000002</v>
      </c>
      <c r="D286" s="1">
        <v>0.20227524999999999</v>
      </c>
      <c r="E286" s="38">
        <v>0.14899999999999999</v>
      </c>
      <c r="F286" s="38">
        <v>0.13100000000000001</v>
      </c>
      <c r="G286" s="41"/>
    </row>
    <row r="287" spans="1:7" x14ac:dyDescent="0.2">
      <c r="A287" s="35">
        <v>43344</v>
      </c>
      <c r="B287" s="38">
        <v>0.46500000000000002</v>
      </c>
      <c r="C287" s="38">
        <v>0.28899999999999998</v>
      </c>
      <c r="D287" s="1">
        <v>0.20907131000000001</v>
      </c>
      <c r="E287" s="38">
        <v>0.14899999999999999</v>
      </c>
      <c r="F287" s="38">
        <v>0.112</v>
      </c>
      <c r="G287" s="41"/>
    </row>
    <row r="288" spans="1:7" x14ac:dyDescent="0.2">
      <c r="A288" s="35">
        <v>43374</v>
      </c>
      <c r="B288" s="38">
        <v>0.41099999999999998</v>
      </c>
      <c r="C288" s="38">
        <v>0.28499999999999998</v>
      </c>
      <c r="D288" s="1">
        <v>0.20680742999999999</v>
      </c>
      <c r="E288" s="38">
        <v>0.14899999999999999</v>
      </c>
      <c r="F288" s="38">
        <v>0.13400000000000001</v>
      </c>
      <c r="G288" s="41"/>
    </row>
    <row r="289" spans="1:7" x14ac:dyDescent="0.2">
      <c r="A289" s="35">
        <v>43405</v>
      </c>
      <c r="B289" s="38">
        <v>0.49</v>
      </c>
      <c r="C289" s="38">
        <v>0.27600000000000002</v>
      </c>
      <c r="D289" s="1">
        <v>0.21104391</v>
      </c>
      <c r="E289" s="38">
        <v>0.15</v>
      </c>
      <c r="F289" s="38">
        <v>0.121</v>
      </c>
      <c r="G289" s="41"/>
    </row>
    <row r="290" spans="1:7" x14ac:dyDescent="0.2">
      <c r="A290" s="35">
        <v>43435</v>
      </c>
      <c r="B290" s="38">
        <v>0.47199999999999998</v>
      </c>
      <c r="C290" s="38">
        <v>0.27500000000000002</v>
      </c>
      <c r="D290" s="1">
        <v>0.21571473999999999</v>
      </c>
      <c r="E290" s="38">
        <v>0.15</v>
      </c>
      <c r="F290" s="38">
        <v>0.111</v>
      </c>
      <c r="G290" s="41"/>
    </row>
    <row r="291" spans="1:7" x14ac:dyDescent="0.2">
      <c r="A291" s="35">
        <v>43466</v>
      </c>
      <c r="B291" s="38">
        <v>0.48499999999999999</v>
      </c>
      <c r="C291" s="38">
        <v>0.28000000000000003</v>
      </c>
      <c r="D291" s="1">
        <v>0.21784897</v>
      </c>
      <c r="E291" s="38">
        <v>0.15</v>
      </c>
      <c r="F291" s="38">
        <v>0.128</v>
      </c>
      <c r="G291" s="41"/>
    </row>
    <row r="292" spans="1:7" x14ac:dyDescent="0.2">
      <c r="A292" s="35">
        <v>43497</v>
      </c>
      <c r="B292" s="38">
        <v>0.436</v>
      </c>
      <c r="C292" s="38">
        <v>0.27400000000000002</v>
      </c>
      <c r="D292" s="1">
        <v>0.21259502</v>
      </c>
      <c r="E292" s="38">
        <v>0.14899999999999999</v>
      </c>
      <c r="F292" s="38">
        <v>0.128</v>
      </c>
      <c r="G292" s="41"/>
    </row>
    <row r="293" spans="1:7" x14ac:dyDescent="0.2">
      <c r="A293" s="35">
        <v>43525</v>
      </c>
      <c r="B293" s="38">
        <v>0.46600000000000003</v>
      </c>
      <c r="C293" s="38">
        <v>0.27500000000000002</v>
      </c>
      <c r="D293" s="1">
        <v>0.20661557</v>
      </c>
      <c r="E293" s="38">
        <v>0.14899999999999999</v>
      </c>
      <c r="F293" s="38">
        <v>0.114</v>
      </c>
      <c r="G293" s="41"/>
    </row>
    <row r="294" spans="1:7" x14ac:dyDescent="0.2">
      <c r="A294" s="35">
        <v>43556</v>
      </c>
      <c r="B294" s="38">
        <v>0.442</v>
      </c>
      <c r="C294" s="38">
        <v>0.27300000000000002</v>
      </c>
      <c r="D294" s="1">
        <v>0.20679884000000001</v>
      </c>
      <c r="E294" s="38">
        <v>0.14899999999999999</v>
      </c>
      <c r="F294" s="38">
        <v>0.11600000000000001</v>
      </c>
      <c r="G294" s="41"/>
    </row>
    <row r="295" spans="1:7" x14ac:dyDescent="0.2">
      <c r="A295" s="35">
        <v>43586</v>
      </c>
      <c r="B295" s="38">
        <v>0.433</v>
      </c>
      <c r="C295" s="38">
        <v>0.27100000000000002</v>
      </c>
      <c r="D295" s="1">
        <v>0.20998707</v>
      </c>
      <c r="E295" s="38">
        <v>0.14899999999999999</v>
      </c>
      <c r="F295" s="38">
        <v>0.122</v>
      </c>
      <c r="G295" s="41"/>
    </row>
    <row r="296" spans="1:7" x14ac:dyDescent="0.2">
      <c r="A296" s="35">
        <v>43617</v>
      </c>
      <c r="B296" s="38">
        <v>0.45700000000000002</v>
      </c>
      <c r="C296" s="38">
        <v>0.27300000000000002</v>
      </c>
      <c r="D296" s="1">
        <v>0.19746733</v>
      </c>
      <c r="E296" s="38">
        <v>0.14899999999999999</v>
      </c>
      <c r="F296" s="38">
        <v>0.12</v>
      </c>
      <c r="G296" s="41"/>
    </row>
    <row r="297" spans="1:7" x14ac:dyDescent="0.2">
      <c r="A297" s="35">
        <v>43647</v>
      </c>
      <c r="B297" s="38">
        <v>0.44</v>
      </c>
      <c r="C297" s="38">
        <v>0.28000000000000003</v>
      </c>
      <c r="D297" s="1">
        <v>0.21282803</v>
      </c>
      <c r="E297" s="38">
        <v>0.14699999999999999</v>
      </c>
      <c r="F297" s="38">
        <v>0.122</v>
      </c>
      <c r="G297" s="41"/>
    </row>
    <row r="298" spans="1:7" x14ac:dyDescent="0.2">
      <c r="A298" s="35">
        <v>43678</v>
      </c>
      <c r="B298" s="38">
        <v>0.442</v>
      </c>
      <c r="C298" s="38">
        <v>0.27800000000000002</v>
      </c>
      <c r="D298" s="1">
        <v>0.19887279999999999</v>
      </c>
      <c r="E298" s="38">
        <v>0.14599999999999999</v>
      </c>
      <c r="F298" s="38">
        <v>0.128</v>
      </c>
      <c r="G298" s="41"/>
    </row>
    <row r="299" spans="1:7" x14ac:dyDescent="0.2">
      <c r="A299" s="35">
        <v>43709</v>
      </c>
      <c r="B299" s="38">
        <v>0.439</v>
      </c>
      <c r="C299" s="38">
        <v>0.27300000000000002</v>
      </c>
      <c r="D299" s="1">
        <v>0.20076540000000001</v>
      </c>
      <c r="E299" s="38">
        <v>0.14599999999999999</v>
      </c>
      <c r="F299" s="38">
        <v>0.111</v>
      </c>
      <c r="G299" s="41"/>
    </row>
    <row r="300" spans="1:7" x14ac:dyDescent="0.2">
      <c r="A300" s="35">
        <v>43739</v>
      </c>
      <c r="B300" s="38">
        <v>0.434</v>
      </c>
      <c r="C300" s="38">
        <v>0.27500000000000002</v>
      </c>
      <c r="D300" s="1">
        <v>0.21861869</v>
      </c>
      <c r="E300" s="38">
        <v>0.14599999999999999</v>
      </c>
      <c r="F300" s="38">
        <v>0.107</v>
      </c>
      <c r="G300" s="41"/>
    </row>
    <row r="301" spans="1:7" x14ac:dyDescent="0.2">
      <c r="A301" s="35">
        <v>43770</v>
      </c>
      <c r="B301" s="38">
        <v>0.47</v>
      </c>
      <c r="C301" s="38">
        <v>0.27600000000000002</v>
      </c>
      <c r="D301" s="1">
        <v>0.20163413999999999</v>
      </c>
      <c r="E301" s="38">
        <v>0.14799999999999999</v>
      </c>
      <c r="F301" s="38">
        <v>0.121</v>
      </c>
      <c r="G301" s="41"/>
    </row>
    <row r="302" spans="1:7" x14ac:dyDescent="0.2">
      <c r="A302" s="35">
        <v>43800</v>
      </c>
      <c r="B302" s="38">
        <v>0.44700000000000001</v>
      </c>
      <c r="C302" s="38">
        <v>0.27800000000000002</v>
      </c>
      <c r="D302" s="1">
        <v>0.19883587999999999</v>
      </c>
      <c r="E302" s="38">
        <v>0.151</v>
      </c>
      <c r="F302" s="38">
        <v>0.11799999999999999</v>
      </c>
      <c r="G302" s="41"/>
    </row>
    <row r="303" spans="1:7" x14ac:dyDescent="0.2">
      <c r="A303" s="35">
        <v>43831</v>
      </c>
      <c r="B303" s="38">
        <v>0.46800000000000003</v>
      </c>
      <c r="C303" s="38">
        <v>0.28899999999999998</v>
      </c>
      <c r="D303" s="1">
        <v>0.23172665000000001</v>
      </c>
      <c r="E303" s="38">
        <v>0.154</v>
      </c>
      <c r="F303" s="38">
        <v>0.13</v>
      </c>
      <c r="G303" s="41"/>
    </row>
    <row r="304" spans="1:7" x14ac:dyDescent="0.2">
      <c r="A304" s="35">
        <v>43862</v>
      </c>
      <c r="B304" s="38">
        <v>0.47899999999999998</v>
      </c>
      <c r="C304" s="38">
        <v>0.29099999999999998</v>
      </c>
      <c r="D304" s="1">
        <v>0.23295519000000001</v>
      </c>
      <c r="E304" s="38">
        <v>0.157</v>
      </c>
      <c r="F304" s="38">
        <v>0.13100000000000001</v>
      </c>
      <c r="G304" s="41"/>
    </row>
    <row r="305" spans="1:11" x14ac:dyDescent="0.2">
      <c r="A305" s="35">
        <v>43891</v>
      </c>
      <c r="B305" s="38">
        <v>0.48399999999999999</v>
      </c>
      <c r="C305" s="38">
        <v>0.28899999999999998</v>
      </c>
      <c r="D305" s="1">
        <v>0.21717694000000001</v>
      </c>
      <c r="E305" s="38">
        <v>0.159</v>
      </c>
      <c r="F305" s="38">
        <v>0.14199999999999999</v>
      </c>
      <c r="G305" s="41"/>
    </row>
    <row r="306" spans="1:11" x14ac:dyDescent="0.2">
      <c r="A306" s="35">
        <v>43922</v>
      </c>
      <c r="B306" s="38">
        <v>0.54100000000000004</v>
      </c>
      <c r="C306" s="38">
        <v>0.40400000000000003</v>
      </c>
      <c r="D306" s="1">
        <v>0.31666252</v>
      </c>
      <c r="E306" s="38">
        <v>0.221</v>
      </c>
      <c r="F306" s="38">
        <v>0.187</v>
      </c>
      <c r="G306" s="41"/>
    </row>
    <row r="307" spans="1:11" x14ac:dyDescent="0.2">
      <c r="A307" s="35">
        <v>43952</v>
      </c>
      <c r="B307" s="38">
        <v>0.53900000000000003</v>
      </c>
      <c r="C307" s="38">
        <v>0.375</v>
      </c>
      <c r="D307" s="1">
        <v>0.31424969000000003</v>
      </c>
      <c r="E307" s="38">
        <v>0.218</v>
      </c>
      <c r="F307" s="38">
        <v>0.17499999999999999</v>
      </c>
      <c r="G307" s="41"/>
    </row>
    <row r="308" spans="1:11" x14ac:dyDescent="0.2">
      <c r="A308" s="35">
        <v>43983</v>
      </c>
      <c r="B308" s="38">
        <v>0.54600000000000004</v>
      </c>
      <c r="C308" s="38">
        <v>0.36</v>
      </c>
      <c r="D308" s="1">
        <v>0.27674258000000002</v>
      </c>
      <c r="E308" s="38">
        <v>0.21299999999999999</v>
      </c>
      <c r="F308" s="38">
        <v>0.156</v>
      </c>
      <c r="G308" s="41"/>
    </row>
    <row r="309" spans="1:11" x14ac:dyDescent="0.2">
      <c r="A309" s="35">
        <v>44013</v>
      </c>
      <c r="B309" s="38">
        <v>0.51600000000000001</v>
      </c>
      <c r="C309" s="38">
        <v>0.34599999999999997</v>
      </c>
      <c r="D309" s="1">
        <v>0.25151092000000003</v>
      </c>
      <c r="E309" s="38">
        <v>0.20699999999999999</v>
      </c>
      <c r="F309" s="38">
        <v>0.153</v>
      </c>
      <c r="G309" s="41"/>
    </row>
    <row r="310" spans="1:11" x14ac:dyDescent="0.2">
      <c r="A310" s="35">
        <v>44044</v>
      </c>
      <c r="B310" s="38">
        <v>0.54500000000000004</v>
      </c>
      <c r="C310" s="38">
        <v>0.33800000000000002</v>
      </c>
      <c r="D310" s="1">
        <v>0.28030157</v>
      </c>
      <c r="E310" s="38">
        <v>0.20100000000000001</v>
      </c>
      <c r="F310" s="38">
        <v>0.14099999999999999</v>
      </c>
      <c r="G310" s="41"/>
    </row>
    <row r="311" spans="1:11" x14ac:dyDescent="0.2">
      <c r="A311" s="35">
        <v>44075</v>
      </c>
      <c r="B311" s="38">
        <v>0.51200000000000001</v>
      </c>
      <c r="C311" s="38">
        <v>0.33500000000000002</v>
      </c>
      <c r="D311" s="1">
        <v>0.28028142</v>
      </c>
      <c r="E311" s="38">
        <v>0.19700000000000001</v>
      </c>
      <c r="F311" s="38">
        <v>0.13800000000000001</v>
      </c>
      <c r="G311" s="41"/>
    </row>
    <row r="312" spans="1:11" x14ac:dyDescent="0.2">
      <c r="A312" s="35">
        <v>44105</v>
      </c>
      <c r="B312" s="38">
        <v>0.51300000000000001</v>
      </c>
      <c r="C312" s="38">
        <v>0.317</v>
      </c>
      <c r="D312" s="1">
        <v>0.23621133999999999</v>
      </c>
      <c r="E312" s="38">
        <v>0.192</v>
      </c>
      <c r="F312" s="38">
        <v>0.14299999999999999</v>
      </c>
      <c r="G312" s="41"/>
    </row>
    <row r="313" spans="1:11" x14ac:dyDescent="0.2">
      <c r="A313" s="35">
        <v>44136</v>
      </c>
      <c r="B313" s="38">
        <v>0.50900000000000001</v>
      </c>
      <c r="C313" s="38">
        <v>0.32800000000000001</v>
      </c>
      <c r="D313" s="1">
        <v>0.23040902999999999</v>
      </c>
      <c r="E313" s="38">
        <v>0.187</v>
      </c>
      <c r="F313" s="38">
        <v>0.13300000000000001</v>
      </c>
      <c r="G313" s="41"/>
    </row>
    <row r="314" spans="1:11" x14ac:dyDescent="0.2">
      <c r="A314" s="35">
        <v>44166</v>
      </c>
      <c r="B314" s="38">
        <v>0.50900000000000001</v>
      </c>
      <c r="C314" s="38">
        <v>0.32</v>
      </c>
      <c r="D314" s="1">
        <v>0.25352424000000001</v>
      </c>
      <c r="E314" s="38">
        <v>0.182</v>
      </c>
      <c r="F314" s="38">
        <v>0.128</v>
      </c>
      <c r="G314" s="41"/>
    </row>
    <row r="315" spans="1:11" x14ac:dyDescent="0.2">
      <c r="A315" s="35">
        <v>44197</v>
      </c>
      <c r="B315" s="38">
        <v>0.499</v>
      </c>
      <c r="C315" s="38">
        <v>0.313</v>
      </c>
      <c r="D315" s="1">
        <v>0.25738937000000001</v>
      </c>
      <c r="E315" s="38">
        <v>0.17799999999999999</v>
      </c>
      <c r="F315" s="38">
        <v>0.13400000000000001</v>
      </c>
    </row>
    <row r="316" spans="1:11" x14ac:dyDescent="0.2">
      <c r="A316" s="35">
        <v>44228</v>
      </c>
      <c r="B316" s="38">
        <v>0.53400000000000003</v>
      </c>
      <c r="C316" s="38">
        <v>0.311</v>
      </c>
      <c r="D316" s="1">
        <v>0.25972204999999998</v>
      </c>
      <c r="E316" s="38">
        <v>0.17599999999999999</v>
      </c>
      <c r="F316" s="38">
        <v>0.14499999999999999</v>
      </c>
    </row>
    <row r="317" spans="1:11" x14ac:dyDescent="0.2">
      <c r="A317" s="35">
        <v>44256</v>
      </c>
      <c r="B317" s="38">
        <v>0.47199999999999998</v>
      </c>
      <c r="C317" s="38">
        <v>0.317</v>
      </c>
      <c r="D317" s="1">
        <v>0.26056280999999998</v>
      </c>
      <c r="E317" s="38">
        <v>0.17199999999999999</v>
      </c>
      <c r="F317" s="38">
        <v>0.124</v>
      </c>
    </row>
    <row r="318" spans="1:11" x14ac:dyDescent="0.2">
      <c r="A318" s="35">
        <v>44287</v>
      </c>
      <c r="B318" s="38">
        <v>0.501</v>
      </c>
      <c r="C318" s="38">
        <v>0.29499999999999998</v>
      </c>
      <c r="D318" s="1">
        <v>0.22003871</v>
      </c>
      <c r="E318" s="38">
        <v>0.16900000000000001</v>
      </c>
      <c r="F318" s="38">
        <v>0.13</v>
      </c>
    </row>
    <row r="319" spans="1:11" x14ac:dyDescent="0.2">
      <c r="A319" s="35">
        <v>44317</v>
      </c>
      <c r="B319" s="38">
        <v>0.52200000000000002</v>
      </c>
      <c r="C319" s="38">
        <v>0.30499999999999999</v>
      </c>
      <c r="D319" s="1">
        <v>0.24358492000000001</v>
      </c>
      <c r="E319" s="38">
        <v>0.16700000000000001</v>
      </c>
      <c r="F319" s="38">
        <v>0.13300000000000001</v>
      </c>
    </row>
    <row r="320" spans="1:11" x14ac:dyDescent="0.2">
      <c r="A320" s="35">
        <v>44348</v>
      </c>
      <c r="B320" s="38">
        <v>0.47499999999999998</v>
      </c>
      <c r="C320" s="38">
        <v>0.30599999999999999</v>
      </c>
      <c r="D320" s="1">
        <v>0.22243166</v>
      </c>
      <c r="E320" s="38">
        <v>0.16600000000000001</v>
      </c>
      <c r="F320" s="38">
        <v>0.13400000000000001</v>
      </c>
      <c r="H320" s="1"/>
      <c r="I320" s="1"/>
      <c r="K320" s="1"/>
    </row>
    <row r="321" spans="1:11" x14ac:dyDescent="0.2">
      <c r="A321" s="35">
        <v>44378</v>
      </c>
      <c r="B321" s="38">
        <v>0.48799999999999999</v>
      </c>
      <c r="C321" s="38">
        <v>0.28599999999999998</v>
      </c>
      <c r="D321" s="1">
        <v>0.27556737999999997</v>
      </c>
      <c r="E321" s="38">
        <v>0.16400000000000001</v>
      </c>
      <c r="F321" s="38">
        <v>0.13500000000000001</v>
      </c>
      <c r="G321" s="1"/>
      <c r="H321" s="1"/>
      <c r="I321" s="1"/>
      <c r="J321" s="1"/>
      <c r="K321" s="38"/>
    </row>
    <row r="322" spans="1:11" x14ac:dyDescent="0.2">
      <c r="A322" s="35">
        <v>44409</v>
      </c>
      <c r="B322" s="38">
        <v>0.496</v>
      </c>
      <c r="C322" s="38">
        <v>0.27700000000000002</v>
      </c>
      <c r="D322" s="1">
        <v>0.26418751000000001</v>
      </c>
      <c r="E322" s="38">
        <v>0.16200000000000001</v>
      </c>
      <c r="F322" s="38">
        <v>0.111</v>
      </c>
      <c r="G322" s="1"/>
      <c r="H322" s="1"/>
      <c r="I322" s="1"/>
      <c r="K322" s="38"/>
    </row>
    <row r="323" spans="1:11" x14ac:dyDescent="0.2">
      <c r="A323" s="34">
        <v>44440</v>
      </c>
      <c r="B323" s="38">
        <v>0.50900000000000001</v>
      </c>
      <c r="C323" s="38">
        <v>0.27800000000000002</v>
      </c>
      <c r="D323" s="1">
        <v>0.25363806</v>
      </c>
      <c r="E323" s="38">
        <v>0.16</v>
      </c>
      <c r="F323" s="38">
        <v>0.13400000000000001</v>
      </c>
      <c r="G323" s="1"/>
      <c r="H323" s="1"/>
      <c r="I323" s="1"/>
      <c r="K323" s="38"/>
    </row>
    <row r="324" spans="1:11" x14ac:dyDescent="0.2">
      <c r="A324" s="34">
        <v>44470</v>
      </c>
      <c r="B324" s="38">
        <v>0.49399999999999999</v>
      </c>
      <c r="C324" s="38">
        <v>0.27100000000000002</v>
      </c>
      <c r="D324" s="1">
        <v>0.26533476</v>
      </c>
      <c r="E324" s="38">
        <v>0.158</v>
      </c>
      <c r="F324" s="38">
        <v>0.108</v>
      </c>
      <c r="G324" s="1"/>
      <c r="H324" s="1"/>
      <c r="I324" s="1"/>
      <c r="K324" s="38"/>
    </row>
    <row r="325" spans="1:11" x14ac:dyDescent="0.2">
      <c r="A325" s="34">
        <v>44501</v>
      </c>
      <c r="B325" s="38">
        <v>0.47899999999999998</v>
      </c>
      <c r="C325" s="38">
        <v>0.27800000000000002</v>
      </c>
      <c r="D325" s="1">
        <v>0.26186481</v>
      </c>
      <c r="E325" s="38">
        <v>0.158</v>
      </c>
      <c r="F325" s="38">
        <v>0.11899999999999999</v>
      </c>
      <c r="G325" s="1"/>
    </row>
    <row r="326" spans="1:11" x14ac:dyDescent="0.2">
      <c r="A326" s="34">
        <v>44531</v>
      </c>
      <c r="B326" s="38">
        <v>0.47399999999999998</v>
      </c>
      <c r="C326" s="38">
        <v>0.26500000000000001</v>
      </c>
      <c r="D326" s="1">
        <v>0.26194113000000002</v>
      </c>
      <c r="E326" s="38">
        <v>0.158</v>
      </c>
      <c r="F326" s="38">
        <v>0.113</v>
      </c>
      <c r="G326" s="1"/>
    </row>
    <row r="327" spans="1:11" x14ac:dyDescent="0.2">
      <c r="A327" s="34">
        <v>44562</v>
      </c>
      <c r="B327" s="38">
        <v>0.45500000000000002</v>
      </c>
      <c r="C327" s="38">
        <v>0.25700000000000001</v>
      </c>
      <c r="D327" s="1">
        <v>0.25527102000000002</v>
      </c>
      <c r="E327" s="38">
        <v>0.157</v>
      </c>
      <c r="F327" s="38">
        <v>0.114</v>
      </c>
      <c r="G327" s="1"/>
    </row>
    <row r="328" spans="1:11" x14ac:dyDescent="0.2">
      <c r="A328" s="34">
        <v>44593</v>
      </c>
      <c r="B328" s="38">
        <v>0.47499999999999998</v>
      </c>
      <c r="C328" s="38">
        <v>0.25700000000000001</v>
      </c>
      <c r="D328" s="1">
        <v>0.26335101999999999</v>
      </c>
      <c r="E328" s="38">
        <v>0.156</v>
      </c>
      <c r="F328" s="38">
        <v>0.10100000000000001</v>
      </c>
      <c r="G328" s="1"/>
    </row>
    <row r="329" spans="1:11" x14ac:dyDescent="0.2">
      <c r="A329" s="34">
        <v>44621</v>
      </c>
      <c r="B329" s="38">
        <v>0.47</v>
      </c>
      <c r="C329" s="38">
        <v>0.26800000000000002</v>
      </c>
      <c r="D329" s="1">
        <v>0.26923686000000002</v>
      </c>
      <c r="E329" s="38">
        <v>0.155</v>
      </c>
      <c r="F329" s="38">
        <v>0.13100000000000001</v>
      </c>
      <c r="G329" s="1"/>
    </row>
    <row r="330" spans="1:11" x14ac:dyDescent="0.2">
      <c r="A330" s="34">
        <v>44652</v>
      </c>
      <c r="B330" s="38">
        <v>0.50700000000000001</v>
      </c>
      <c r="C330" s="38">
        <v>0.247</v>
      </c>
      <c r="D330" s="1">
        <v>0.26913830999999999</v>
      </c>
      <c r="E330" s="38">
        <v>0.154</v>
      </c>
      <c r="F330" s="38">
        <v>0.105</v>
      </c>
      <c r="G330" s="1"/>
    </row>
    <row r="331" spans="1:11" x14ac:dyDescent="0.2">
      <c r="A331" s="34">
        <v>44682</v>
      </c>
      <c r="B331" s="38">
        <v>0.47699999999999998</v>
      </c>
      <c r="C331" s="38">
        <v>0.26200000000000001</v>
      </c>
      <c r="D331" s="1">
        <v>0.25849935000000002</v>
      </c>
      <c r="E331" s="38">
        <v>0.153</v>
      </c>
      <c r="F331" s="38">
        <v>0.11600000000000001</v>
      </c>
      <c r="G331" s="1"/>
    </row>
    <row r="332" spans="1:11" x14ac:dyDescent="0.2">
      <c r="A332" s="34">
        <v>44713</v>
      </c>
      <c r="B332" s="38">
        <v>0.46300000000000002</v>
      </c>
      <c r="C332" s="38">
        <v>0.25</v>
      </c>
      <c r="D332" s="1">
        <v>0.23575293999999999</v>
      </c>
      <c r="E332" s="38">
        <v>0.152</v>
      </c>
      <c r="F332" s="38">
        <v>0.11899999999999999</v>
      </c>
    </row>
    <row r="333" spans="1:11" x14ac:dyDescent="0.2">
      <c r="A333" s="34">
        <v>44743</v>
      </c>
      <c r="B333" s="38">
        <v>0.48</v>
      </c>
      <c r="C333" s="38">
        <v>0.25</v>
      </c>
      <c r="D333" s="1">
        <v>0.25417757000000002</v>
      </c>
      <c r="E333" s="38">
        <v>0.151</v>
      </c>
      <c r="F333" s="38">
        <v>0.11600000000000001</v>
      </c>
    </row>
    <row r="334" spans="1:11" x14ac:dyDescent="0.2">
      <c r="A334" s="34">
        <v>44774</v>
      </c>
      <c r="B334" s="38">
        <v>0.48399999999999999</v>
      </c>
      <c r="C334" s="38">
        <v>0.27300000000000002</v>
      </c>
      <c r="D334" s="1">
        <v>0.23586588</v>
      </c>
      <c r="E334" s="38">
        <v>0.152</v>
      </c>
      <c r="F334" s="38">
        <v>0.13100000000000001</v>
      </c>
    </row>
    <row r="335" spans="1:11" x14ac:dyDescent="0.2">
      <c r="A335" s="34">
        <v>44805</v>
      </c>
      <c r="B335" s="38">
        <v>0.47299999999999998</v>
      </c>
      <c r="C335" s="38">
        <v>0.254</v>
      </c>
      <c r="D335" s="1">
        <v>0.23712338999999999</v>
      </c>
      <c r="E335" s="38">
        <v>0.153</v>
      </c>
      <c r="F335" s="38">
        <v>0.11899999999999999</v>
      </c>
    </row>
    <row r="336" spans="1:11" x14ac:dyDescent="0.2">
      <c r="A336" s="34">
        <v>44835</v>
      </c>
      <c r="B336" s="38">
        <v>0.48</v>
      </c>
      <c r="C336" s="38">
        <v>0.26600000000000001</v>
      </c>
      <c r="D336" s="1">
        <v>0.27394983000000001</v>
      </c>
      <c r="E336" s="38">
        <v>0.154</v>
      </c>
      <c r="F336" s="38">
        <v>0.126</v>
      </c>
    </row>
    <row r="337" spans="1:6" x14ac:dyDescent="0.2">
      <c r="A337" s="34">
        <v>44866</v>
      </c>
      <c r="B337" s="38">
        <v>0.46600000000000003</v>
      </c>
      <c r="C337" s="38">
        <v>0.26500000000000001</v>
      </c>
      <c r="D337" s="1">
        <v>0.25426218</v>
      </c>
      <c r="E337" s="38">
        <v>0.153</v>
      </c>
      <c r="F337" s="38">
        <v>0.124</v>
      </c>
    </row>
    <row r="338" spans="1:6" x14ac:dyDescent="0.2">
      <c r="A338" s="34">
        <v>44896</v>
      </c>
      <c r="B338" s="38">
        <v>0.50600000000000001</v>
      </c>
      <c r="C338" s="38">
        <v>0.26</v>
      </c>
      <c r="D338" s="1">
        <v>0.24680727999999999</v>
      </c>
      <c r="E338" s="38">
        <v>0.151</v>
      </c>
      <c r="F338" s="38">
        <v>0.122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38"/>
  <sheetViews>
    <sheetView topLeftCell="A267" workbookViewId="0">
      <selection activeCell="D279" sqref="D279:D338"/>
    </sheetView>
  </sheetViews>
  <sheetFormatPr baseColWidth="10" defaultColWidth="10.6640625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53" t="s">
        <v>16</v>
      </c>
      <c r="B1" s="53"/>
      <c r="C1" s="53"/>
      <c r="D1" s="53"/>
      <c r="E1" s="53"/>
      <c r="F1" s="53"/>
    </row>
    <row r="2" spans="1:11" s="12" customFormat="1" ht="60" x14ac:dyDescent="0.25">
      <c r="A2" s="30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4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7"/>
      <c r="H3" s="17"/>
      <c r="I3" s="17"/>
      <c r="J3" s="17"/>
      <c r="K3" s="17"/>
    </row>
    <row r="4" spans="1:11" x14ac:dyDescent="0.2">
      <c r="A4" s="34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7"/>
      <c r="H4" s="17"/>
      <c r="I4" s="17"/>
      <c r="J4" s="17"/>
      <c r="K4" s="17"/>
    </row>
    <row r="5" spans="1:11" x14ac:dyDescent="0.2">
      <c r="A5" s="34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7"/>
      <c r="H5" s="17"/>
      <c r="I5" s="17"/>
      <c r="J5" s="17"/>
      <c r="K5" s="17"/>
    </row>
    <row r="6" spans="1:11" x14ac:dyDescent="0.2">
      <c r="A6" s="34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7"/>
      <c r="H6" s="17"/>
      <c r="I6" s="17"/>
      <c r="J6" s="17"/>
      <c r="K6" s="17"/>
    </row>
    <row r="7" spans="1:11" x14ac:dyDescent="0.2">
      <c r="A7" s="34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7"/>
      <c r="H7" s="17"/>
      <c r="I7" s="17"/>
      <c r="J7" s="17"/>
      <c r="K7" s="17"/>
    </row>
    <row r="8" spans="1:11" x14ac:dyDescent="0.2">
      <c r="A8" s="34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7"/>
      <c r="H8" s="17"/>
      <c r="I8" s="17"/>
      <c r="J8" s="17"/>
      <c r="K8" s="17"/>
    </row>
    <row r="9" spans="1:11" x14ac:dyDescent="0.2">
      <c r="A9" s="34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7"/>
      <c r="H9" s="17"/>
      <c r="I9" s="17"/>
      <c r="J9" s="17"/>
      <c r="K9" s="17"/>
    </row>
    <row r="10" spans="1:11" x14ac:dyDescent="0.2">
      <c r="A10" s="34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7"/>
      <c r="H10" s="17"/>
      <c r="I10" s="17"/>
      <c r="J10" s="17"/>
      <c r="K10" s="17"/>
    </row>
    <row r="11" spans="1:11" x14ac:dyDescent="0.2">
      <c r="A11" s="34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7"/>
      <c r="H11" s="17"/>
      <c r="I11" s="17"/>
      <c r="J11" s="17"/>
      <c r="K11" s="17"/>
    </row>
    <row r="12" spans="1:11" x14ac:dyDescent="0.2">
      <c r="A12" s="34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7"/>
      <c r="H12" s="17"/>
      <c r="I12" s="17"/>
      <c r="J12" s="17"/>
      <c r="K12" s="17"/>
    </row>
    <row r="13" spans="1:11" x14ac:dyDescent="0.2">
      <c r="A13" s="34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7"/>
      <c r="H13" s="17"/>
      <c r="I13" s="17"/>
      <c r="J13" s="17"/>
      <c r="K13" s="17"/>
    </row>
    <row r="14" spans="1:11" x14ac:dyDescent="0.2">
      <c r="A14" s="34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7"/>
      <c r="H14" s="17"/>
      <c r="I14" s="17"/>
      <c r="J14" s="17"/>
      <c r="K14" s="17"/>
    </row>
    <row r="15" spans="1:11" x14ac:dyDescent="0.2">
      <c r="A15" s="34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7"/>
      <c r="H15" s="17"/>
      <c r="I15" s="17"/>
      <c r="J15" s="17"/>
      <c r="K15" s="17"/>
    </row>
    <row r="16" spans="1:11" x14ac:dyDescent="0.2">
      <c r="A16" s="34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7"/>
      <c r="H16" s="17"/>
      <c r="I16" s="17"/>
      <c r="J16" s="17"/>
      <c r="K16" s="17"/>
    </row>
    <row r="17" spans="1:11" x14ac:dyDescent="0.2">
      <c r="A17" s="34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7"/>
      <c r="H17" s="17"/>
      <c r="I17" s="17"/>
      <c r="J17" s="17"/>
      <c r="K17" s="17"/>
    </row>
    <row r="18" spans="1:11" x14ac:dyDescent="0.2">
      <c r="A18" s="34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7"/>
      <c r="H18" s="17"/>
      <c r="I18" s="17"/>
      <c r="J18" s="17"/>
      <c r="K18" s="17"/>
    </row>
    <row r="19" spans="1:11" x14ac:dyDescent="0.2">
      <c r="A19" s="34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7"/>
      <c r="H19" s="17"/>
      <c r="I19" s="17"/>
      <c r="J19" s="17"/>
      <c r="K19" s="17"/>
    </row>
    <row r="20" spans="1:11" x14ac:dyDescent="0.2">
      <c r="A20" s="34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7"/>
      <c r="H20" s="17"/>
      <c r="I20" s="17"/>
      <c r="J20" s="17"/>
      <c r="K20" s="17"/>
    </row>
    <row r="21" spans="1:11" x14ac:dyDescent="0.2">
      <c r="A21" s="34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7"/>
      <c r="H21" s="17"/>
      <c r="I21" s="17"/>
      <c r="J21" s="17"/>
      <c r="K21" s="17"/>
    </row>
    <row r="22" spans="1:11" x14ac:dyDescent="0.2">
      <c r="A22" s="34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7"/>
      <c r="H22" s="17"/>
      <c r="I22" s="17"/>
      <c r="J22" s="17"/>
      <c r="K22" s="17"/>
    </row>
    <row r="23" spans="1:11" x14ac:dyDescent="0.2">
      <c r="A23" s="34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7"/>
      <c r="H23" s="17"/>
      <c r="I23" s="17"/>
      <c r="J23" s="17"/>
      <c r="K23" s="17"/>
    </row>
    <row r="24" spans="1:11" x14ac:dyDescent="0.2">
      <c r="A24" s="34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7"/>
      <c r="H24" s="17"/>
      <c r="I24" s="17"/>
      <c r="J24" s="17"/>
      <c r="K24" s="17"/>
    </row>
    <row r="25" spans="1:11" x14ac:dyDescent="0.2">
      <c r="A25" s="34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7"/>
      <c r="H25" s="17"/>
      <c r="I25" s="17"/>
      <c r="J25" s="17"/>
      <c r="K25" s="17"/>
    </row>
    <row r="26" spans="1:11" x14ac:dyDescent="0.2">
      <c r="A26" s="34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7"/>
      <c r="H26" s="17"/>
      <c r="I26" s="17"/>
      <c r="J26" s="17"/>
      <c r="K26" s="17"/>
    </row>
    <row r="27" spans="1:11" x14ac:dyDescent="0.2">
      <c r="A27" s="34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7"/>
      <c r="H27" s="17"/>
      <c r="I27" s="17"/>
      <c r="J27" s="17"/>
      <c r="K27" s="17"/>
    </row>
    <row r="28" spans="1:11" x14ac:dyDescent="0.2">
      <c r="A28" s="34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7"/>
      <c r="H28" s="17"/>
      <c r="I28" s="17"/>
      <c r="J28" s="17"/>
      <c r="K28" s="17"/>
    </row>
    <row r="29" spans="1:11" x14ac:dyDescent="0.2">
      <c r="A29" s="34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7"/>
      <c r="H29" s="17"/>
      <c r="I29" s="17"/>
      <c r="J29" s="17"/>
      <c r="K29" s="17"/>
    </row>
    <row r="30" spans="1:11" x14ac:dyDescent="0.2">
      <c r="A30" s="34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7"/>
      <c r="H30" s="17"/>
      <c r="I30" s="17"/>
      <c r="J30" s="17"/>
      <c r="K30" s="17"/>
    </row>
    <row r="31" spans="1:11" x14ac:dyDescent="0.2">
      <c r="A31" s="34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7"/>
      <c r="H31" s="17"/>
      <c r="I31" s="17"/>
      <c r="J31" s="17"/>
      <c r="K31" s="17"/>
    </row>
    <row r="32" spans="1:11" x14ac:dyDescent="0.2">
      <c r="A32" s="34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7"/>
      <c r="H32" s="17"/>
      <c r="I32" s="17"/>
      <c r="J32" s="17"/>
      <c r="K32" s="17"/>
    </row>
    <row r="33" spans="1:11" x14ac:dyDescent="0.2">
      <c r="A33" s="34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7"/>
      <c r="H33" s="17"/>
      <c r="I33" s="17"/>
      <c r="J33" s="17"/>
      <c r="K33" s="17"/>
    </row>
    <row r="34" spans="1:11" x14ac:dyDescent="0.2">
      <c r="A34" s="34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7"/>
      <c r="H34" s="17"/>
      <c r="I34" s="17"/>
      <c r="J34" s="17"/>
      <c r="K34" s="17"/>
    </row>
    <row r="35" spans="1:11" x14ac:dyDescent="0.2">
      <c r="A35" s="34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7"/>
      <c r="H35" s="17"/>
      <c r="I35" s="17"/>
      <c r="J35" s="17"/>
      <c r="K35" s="17"/>
    </row>
    <row r="36" spans="1:11" x14ac:dyDescent="0.2">
      <c r="A36" s="34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7"/>
      <c r="H36" s="17"/>
      <c r="I36" s="17"/>
      <c r="J36" s="17"/>
      <c r="K36" s="17"/>
    </row>
    <row r="37" spans="1:11" x14ac:dyDescent="0.2">
      <c r="A37" s="34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7"/>
      <c r="H37" s="17"/>
      <c r="I37" s="17"/>
      <c r="J37" s="17"/>
      <c r="K37" s="17"/>
    </row>
    <row r="38" spans="1:11" x14ac:dyDescent="0.2">
      <c r="A38" s="34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7"/>
      <c r="H38" s="17"/>
      <c r="I38" s="17"/>
      <c r="J38" s="17"/>
      <c r="K38" s="17"/>
    </row>
    <row r="39" spans="1:11" x14ac:dyDescent="0.2">
      <c r="A39" s="34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7"/>
      <c r="H39" s="17"/>
      <c r="I39" s="17"/>
      <c r="J39" s="17"/>
      <c r="K39" s="17"/>
    </row>
    <row r="40" spans="1:11" x14ac:dyDescent="0.2">
      <c r="A40" s="34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7"/>
      <c r="H40" s="17"/>
      <c r="I40" s="17"/>
      <c r="J40" s="17"/>
      <c r="K40" s="17"/>
    </row>
    <row r="41" spans="1:11" x14ac:dyDescent="0.2">
      <c r="A41" s="34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7"/>
      <c r="H41" s="17"/>
      <c r="I41" s="17"/>
      <c r="J41" s="17"/>
      <c r="K41" s="17"/>
    </row>
    <row r="42" spans="1:11" x14ac:dyDescent="0.2">
      <c r="A42" s="34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7"/>
      <c r="H42" s="17"/>
      <c r="I42" s="17"/>
      <c r="J42" s="17"/>
      <c r="K42" s="17"/>
    </row>
    <row r="43" spans="1:11" x14ac:dyDescent="0.2">
      <c r="A43" s="34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7"/>
      <c r="H43" s="17"/>
      <c r="I43" s="17"/>
      <c r="J43" s="17"/>
      <c r="K43" s="17"/>
    </row>
    <row r="44" spans="1:11" x14ac:dyDescent="0.2">
      <c r="A44" s="34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7"/>
      <c r="H44" s="17"/>
      <c r="I44" s="17"/>
      <c r="J44" s="17"/>
      <c r="K44" s="17"/>
    </row>
    <row r="45" spans="1:11" x14ac:dyDescent="0.2">
      <c r="A45" s="34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7"/>
      <c r="H45" s="17"/>
      <c r="I45" s="17"/>
      <c r="J45" s="17"/>
      <c r="K45" s="17"/>
    </row>
    <row r="46" spans="1:11" x14ac:dyDescent="0.2">
      <c r="A46" s="34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7"/>
      <c r="H46" s="17"/>
      <c r="I46" s="17"/>
      <c r="J46" s="17"/>
      <c r="K46" s="17"/>
    </row>
    <row r="47" spans="1:11" x14ac:dyDescent="0.2">
      <c r="A47" s="34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7"/>
      <c r="H47" s="17"/>
      <c r="I47" s="17"/>
      <c r="J47" s="17"/>
      <c r="K47" s="17"/>
    </row>
    <row r="48" spans="1:11" x14ac:dyDescent="0.2">
      <c r="A48" s="34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7"/>
      <c r="H48" s="17"/>
      <c r="I48" s="17"/>
      <c r="J48" s="17"/>
      <c r="K48" s="17"/>
    </row>
    <row r="49" spans="1:11" x14ac:dyDescent="0.2">
      <c r="A49" s="34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7"/>
      <c r="H49" s="17"/>
      <c r="I49" s="17"/>
      <c r="J49" s="17"/>
      <c r="K49" s="17"/>
    </row>
    <row r="50" spans="1:11" x14ac:dyDescent="0.2">
      <c r="A50" s="34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7"/>
      <c r="H50" s="17"/>
      <c r="I50" s="17"/>
      <c r="J50" s="17"/>
      <c r="K50" s="17"/>
    </row>
    <row r="51" spans="1:11" x14ac:dyDescent="0.2">
      <c r="A51" s="34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7"/>
      <c r="H51" s="17"/>
      <c r="I51" s="17"/>
      <c r="J51" s="17"/>
      <c r="K51" s="17"/>
    </row>
    <row r="52" spans="1:11" x14ac:dyDescent="0.2">
      <c r="A52" s="34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7"/>
      <c r="H52" s="17"/>
      <c r="I52" s="17"/>
      <c r="J52" s="17"/>
      <c r="K52" s="17"/>
    </row>
    <row r="53" spans="1:11" x14ac:dyDescent="0.2">
      <c r="A53" s="34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7"/>
      <c r="H53" s="17"/>
      <c r="I53" s="17"/>
      <c r="J53" s="17"/>
      <c r="K53" s="17"/>
    </row>
    <row r="54" spans="1:11" x14ac:dyDescent="0.2">
      <c r="A54" s="34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7"/>
      <c r="H54" s="17"/>
      <c r="I54" s="17"/>
      <c r="J54" s="17"/>
      <c r="K54" s="17"/>
    </row>
    <row r="55" spans="1:11" x14ac:dyDescent="0.2">
      <c r="A55" s="34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7"/>
      <c r="H55" s="17"/>
      <c r="I55" s="17"/>
      <c r="J55" s="17"/>
      <c r="K55" s="17"/>
    </row>
    <row r="56" spans="1:11" x14ac:dyDescent="0.2">
      <c r="A56" s="34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7"/>
      <c r="H56" s="17"/>
      <c r="I56" s="17"/>
      <c r="J56" s="17"/>
      <c r="K56" s="17"/>
    </row>
    <row r="57" spans="1:11" x14ac:dyDescent="0.2">
      <c r="A57" s="34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7"/>
      <c r="H57" s="17"/>
      <c r="I57" s="17"/>
      <c r="J57" s="17"/>
      <c r="K57" s="17"/>
    </row>
    <row r="58" spans="1:11" x14ac:dyDescent="0.2">
      <c r="A58" s="34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7"/>
      <c r="H58" s="17"/>
      <c r="I58" s="17"/>
      <c r="J58" s="17"/>
      <c r="K58" s="17"/>
    </row>
    <row r="59" spans="1:11" x14ac:dyDescent="0.2">
      <c r="A59" s="34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7"/>
      <c r="H59" s="17"/>
      <c r="I59" s="17"/>
      <c r="J59" s="17"/>
      <c r="K59" s="17"/>
    </row>
    <row r="60" spans="1:11" x14ac:dyDescent="0.2">
      <c r="A60" s="34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7"/>
      <c r="H60" s="17"/>
      <c r="I60" s="17"/>
      <c r="J60" s="17"/>
      <c r="K60" s="17"/>
    </row>
    <row r="61" spans="1:11" x14ac:dyDescent="0.2">
      <c r="A61" s="34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7"/>
      <c r="H61" s="17"/>
      <c r="I61" s="17"/>
      <c r="J61" s="17"/>
      <c r="K61" s="17"/>
    </row>
    <row r="62" spans="1:11" x14ac:dyDescent="0.2">
      <c r="A62" s="34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7"/>
      <c r="H62" s="17"/>
      <c r="I62" s="17"/>
      <c r="J62" s="17"/>
      <c r="K62" s="17"/>
    </row>
    <row r="63" spans="1:11" x14ac:dyDescent="0.2">
      <c r="A63" s="34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7"/>
      <c r="H63" s="17"/>
      <c r="I63" s="17"/>
      <c r="J63" s="17"/>
      <c r="K63" s="17"/>
    </row>
    <row r="64" spans="1:11" x14ac:dyDescent="0.2">
      <c r="A64" s="34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7"/>
      <c r="H64" s="17"/>
      <c r="I64" s="17"/>
      <c r="J64" s="17"/>
      <c r="K64" s="17"/>
    </row>
    <row r="65" spans="1:11" x14ac:dyDescent="0.2">
      <c r="A65" s="34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7"/>
      <c r="H65" s="17"/>
      <c r="I65" s="17"/>
      <c r="J65" s="17"/>
      <c r="K65" s="17"/>
    </row>
    <row r="66" spans="1:11" x14ac:dyDescent="0.2">
      <c r="A66" s="34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7"/>
      <c r="H66" s="17"/>
      <c r="I66" s="17"/>
      <c r="J66" s="17"/>
      <c r="K66" s="17"/>
    </row>
    <row r="67" spans="1:11" x14ac:dyDescent="0.2">
      <c r="A67" s="34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7"/>
      <c r="H67" s="17"/>
      <c r="I67" s="17"/>
      <c r="J67" s="17"/>
      <c r="K67" s="17"/>
    </row>
    <row r="68" spans="1:11" x14ac:dyDescent="0.2">
      <c r="A68" s="34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7"/>
      <c r="H68" s="17"/>
      <c r="I68" s="17"/>
      <c r="J68" s="17"/>
      <c r="K68" s="17"/>
    </row>
    <row r="69" spans="1:11" x14ac:dyDescent="0.2">
      <c r="A69" s="34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7"/>
      <c r="H69" s="17"/>
      <c r="I69" s="17"/>
      <c r="J69" s="17"/>
      <c r="K69" s="17"/>
    </row>
    <row r="70" spans="1:11" x14ac:dyDescent="0.2">
      <c r="A70" s="34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7"/>
      <c r="H70" s="17"/>
      <c r="I70" s="17"/>
      <c r="J70" s="17"/>
      <c r="K70" s="17"/>
    </row>
    <row r="71" spans="1:11" x14ac:dyDescent="0.2">
      <c r="A71" s="34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7"/>
      <c r="H71" s="17"/>
      <c r="I71" s="17"/>
      <c r="J71" s="17"/>
      <c r="K71" s="17"/>
    </row>
    <row r="72" spans="1:11" x14ac:dyDescent="0.2">
      <c r="A72" s="34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7"/>
      <c r="H72" s="17"/>
      <c r="I72" s="17"/>
      <c r="J72" s="17"/>
      <c r="K72" s="17"/>
    </row>
    <row r="73" spans="1:11" x14ac:dyDescent="0.2">
      <c r="A73" s="34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7"/>
      <c r="H73" s="17"/>
      <c r="I73" s="17"/>
      <c r="J73" s="17"/>
      <c r="K73" s="17"/>
    </row>
    <row r="74" spans="1:11" x14ac:dyDescent="0.2">
      <c r="A74" s="34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7"/>
      <c r="H74" s="17"/>
      <c r="I74" s="17"/>
      <c r="J74" s="17"/>
      <c r="K74" s="17"/>
    </row>
    <row r="75" spans="1:11" x14ac:dyDescent="0.2">
      <c r="A75" s="34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7"/>
      <c r="H75" s="17"/>
      <c r="I75" s="17"/>
      <c r="J75" s="17"/>
      <c r="K75" s="17"/>
    </row>
    <row r="76" spans="1:11" x14ac:dyDescent="0.2">
      <c r="A76" s="34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7"/>
      <c r="H76" s="17"/>
      <c r="I76" s="17"/>
      <c r="J76" s="17"/>
      <c r="K76" s="17"/>
    </row>
    <row r="77" spans="1:11" x14ac:dyDescent="0.2">
      <c r="A77" s="34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7"/>
      <c r="H77" s="17"/>
      <c r="I77" s="17"/>
      <c r="J77" s="17"/>
      <c r="K77" s="17"/>
    </row>
    <row r="78" spans="1:11" x14ac:dyDescent="0.2">
      <c r="A78" s="34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7"/>
      <c r="H78" s="17"/>
      <c r="I78" s="17"/>
      <c r="J78" s="17"/>
      <c r="K78" s="17"/>
    </row>
    <row r="79" spans="1:11" x14ac:dyDescent="0.2">
      <c r="A79" s="34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7"/>
      <c r="H79" s="17"/>
      <c r="I79" s="17"/>
      <c r="J79" s="17"/>
      <c r="K79" s="17"/>
    </row>
    <row r="80" spans="1:11" x14ac:dyDescent="0.2">
      <c r="A80" s="34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7"/>
      <c r="H80" s="17"/>
      <c r="I80" s="17"/>
      <c r="J80" s="17"/>
      <c r="K80" s="17"/>
    </row>
    <row r="81" spans="1:11" x14ac:dyDescent="0.2">
      <c r="A81" s="34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7"/>
      <c r="H81" s="17"/>
      <c r="I81" s="17"/>
      <c r="J81" s="17"/>
      <c r="K81" s="17"/>
    </row>
    <row r="82" spans="1:11" x14ac:dyDescent="0.2">
      <c r="A82" s="34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7"/>
      <c r="H82" s="17"/>
      <c r="I82" s="17"/>
      <c r="J82" s="17"/>
      <c r="K82" s="17"/>
    </row>
    <row r="83" spans="1:11" x14ac:dyDescent="0.2">
      <c r="A83" s="34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7"/>
      <c r="H83" s="17"/>
      <c r="I83" s="17"/>
      <c r="J83" s="17"/>
      <c r="K83" s="17"/>
    </row>
    <row r="84" spans="1:11" x14ac:dyDescent="0.2">
      <c r="A84" s="34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7"/>
      <c r="H84" s="17"/>
      <c r="I84" s="17"/>
      <c r="J84" s="17"/>
      <c r="K84" s="17"/>
    </row>
    <row r="85" spans="1:11" x14ac:dyDescent="0.2">
      <c r="A85" s="34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7"/>
      <c r="H85" s="17"/>
      <c r="I85" s="17"/>
      <c r="J85" s="17"/>
      <c r="K85" s="17"/>
    </row>
    <row r="86" spans="1:11" x14ac:dyDescent="0.2">
      <c r="A86" s="34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7"/>
      <c r="H86" s="17"/>
      <c r="I86" s="17"/>
      <c r="J86" s="17"/>
      <c r="K86" s="17"/>
    </row>
    <row r="87" spans="1:11" x14ac:dyDescent="0.2">
      <c r="A87" s="34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7"/>
      <c r="H87" s="17"/>
      <c r="I87" s="17"/>
      <c r="J87" s="17"/>
      <c r="K87" s="17"/>
    </row>
    <row r="88" spans="1:11" x14ac:dyDescent="0.2">
      <c r="A88" s="34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7"/>
      <c r="H88" s="17"/>
      <c r="I88" s="17"/>
      <c r="J88" s="17"/>
      <c r="K88" s="17"/>
    </row>
    <row r="89" spans="1:11" x14ac:dyDescent="0.2">
      <c r="A89" s="34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7"/>
      <c r="H89" s="17"/>
      <c r="I89" s="17"/>
      <c r="J89" s="17"/>
      <c r="K89" s="17"/>
    </row>
    <row r="90" spans="1:11" x14ac:dyDescent="0.2">
      <c r="A90" s="34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7"/>
      <c r="H90" s="17"/>
      <c r="I90" s="17"/>
      <c r="J90" s="17"/>
      <c r="K90" s="17"/>
    </row>
    <row r="91" spans="1:11" x14ac:dyDescent="0.2">
      <c r="A91" s="34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7"/>
      <c r="H91" s="17"/>
      <c r="I91" s="17"/>
      <c r="J91" s="17"/>
      <c r="K91" s="17"/>
    </row>
    <row r="92" spans="1:11" x14ac:dyDescent="0.2">
      <c r="A92" s="34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7"/>
      <c r="H92" s="17"/>
      <c r="I92" s="17"/>
      <c r="J92" s="17"/>
      <c r="K92" s="17"/>
    </row>
    <row r="93" spans="1:11" x14ac:dyDescent="0.2">
      <c r="A93" s="34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7"/>
      <c r="H93" s="17"/>
      <c r="I93" s="17"/>
      <c r="J93" s="17"/>
      <c r="K93" s="17"/>
    </row>
    <row r="94" spans="1:11" x14ac:dyDescent="0.2">
      <c r="A94" s="34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7"/>
      <c r="H94" s="17"/>
      <c r="I94" s="17"/>
      <c r="J94" s="17"/>
      <c r="K94" s="17"/>
    </row>
    <row r="95" spans="1:11" x14ac:dyDescent="0.2">
      <c r="A95" s="34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7"/>
      <c r="H95" s="17"/>
      <c r="I95" s="17"/>
      <c r="J95" s="17"/>
      <c r="K95" s="17"/>
    </row>
    <row r="96" spans="1:11" x14ac:dyDescent="0.2">
      <c r="A96" s="34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7"/>
      <c r="H96" s="17"/>
      <c r="I96" s="17"/>
      <c r="J96" s="17"/>
      <c r="K96" s="17"/>
    </row>
    <row r="97" spans="1:11" x14ac:dyDescent="0.2">
      <c r="A97" s="34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7"/>
      <c r="H97" s="17"/>
      <c r="I97" s="17"/>
      <c r="J97" s="17"/>
      <c r="K97" s="17"/>
    </row>
    <row r="98" spans="1:11" x14ac:dyDescent="0.2">
      <c r="A98" s="34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7"/>
      <c r="H98" s="17"/>
      <c r="I98" s="17"/>
      <c r="J98" s="17"/>
      <c r="K98" s="17"/>
    </row>
    <row r="99" spans="1:11" x14ac:dyDescent="0.2">
      <c r="A99" s="34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7"/>
      <c r="H99" s="17"/>
      <c r="I99" s="17"/>
      <c r="J99" s="17"/>
      <c r="K99" s="17"/>
    </row>
    <row r="100" spans="1:11" x14ac:dyDescent="0.2">
      <c r="A100" s="34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7"/>
      <c r="H100" s="17"/>
      <c r="I100" s="17"/>
      <c r="J100" s="17"/>
      <c r="K100" s="17"/>
    </row>
    <row r="101" spans="1:11" x14ac:dyDescent="0.2">
      <c r="A101" s="34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7"/>
      <c r="H101" s="17"/>
      <c r="I101" s="17"/>
      <c r="J101" s="17"/>
      <c r="K101" s="17"/>
    </row>
    <row r="102" spans="1:11" x14ac:dyDescent="0.2">
      <c r="A102" s="34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7"/>
      <c r="H102" s="17"/>
      <c r="I102" s="17"/>
      <c r="J102" s="17"/>
      <c r="K102" s="17"/>
    </row>
    <row r="103" spans="1:11" x14ac:dyDescent="0.2">
      <c r="A103" s="34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7"/>
      <c r="H103" s="17"/>
      <c r="I103" s="17"/>
      <c r="J103" s="17"/>
      <c r="K103" s="17"/>
    </row>
    <row r="104" spans="1:11" x14ac:dyDescent="0.2">
      <c r="A104" s="34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7"/>
      <c r="H104" s="17"/>
      <c r="I104" s="17"/>
      <c r="J104" s="17"/>
      <c r="K104" s="17"/>
    </row>
    <row r="105" spans="1:11" x14ac:dyDescent="0.2">
      <c r="A105" s="34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7"/>
      <c r="H105" s="17"/>
      <c r="I105" s="17"/>
      <c r="J105" s="17"/>
      <c r="K105" s="17"/>
    </row>
    <row r="106" spans="1:11" x14ac:dyDescent="0.2">
      <c r="A106" s="34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7"/>
      <c r="H106" s="17"/>
      <c r="I106" s="17"/>
      <c r="J106" s="17"/>
      <c r="K106" s="17"/>
    </row>
    <row r="107" spans="1:11" x14ac:dyDescent="0.2">
      <c r="A107" s="34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7"/>
      <c r="H107" s="17"/>
      <c r="I107" s="17"/>
      <c r="J107" s="17"/>
      <c r="K107" s="17"/>
    </row>
    <row r="108" spans="1:11" x14ac:dyDescent="0.2">
      <c r="A108" s="34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7"/>
      <c r="H108" s="17"/>
      <c r="I108" s="17"/>
      <c r="J108" s="17"/>
      <c r="K108" s="17"/>
    </row>
    <row r="109" spans="1:11" x14ac:dyDescent="0.2">
      <c r="A109" s="34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7"/>
      <c r="H109" s="17"/>
      <c r="I109" s="17"/>
      <c r="J109" s="17"/>
      <c r="K109" s="17"/>
    </row>
    <row r="110" spans="1:11" x14ac:dyDescent="0.2">
      <c r="A110" s="34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7"/>
      <c r="H110" s="17"/>
      <c r="I110" s="17"/>
      <c r="J110" s="17"/>
      <c r="K110" s="17"/>
    </row>
    <row r="111" spans="1:11" x14ac:dyDescent="0.2">
      <c r="A111" s="34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7"/>
      <c r="H111" s="17"/>
      <c r="I111" s="17"/>
      <c r="J111" s="17"/>
      <c r="K111" s="17"/>
    </row>
    <row r="112" spans="1:11" x14ac:dyDescent="0.2">
      <c r="A112" s="34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7"/>
      <c r="H112" s="17"/>
      <c r="I112" s="17"/>
      <c r="J112" s="17"/>
      <c r="K112" s="17"/>
    </row>
    <row r="113" spans="1:11" x14ac:dyDescent="0.2">
      <c r="A113" s="34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7"/>
      <c r="H113" s="17"/>
      <c r="I113" s="17"/>
      <c r="J113" s="17"/>
      <c r="K113" s="17"/>
    </row>
    <row r="114" spans="1:11" x14ac:dyDescent="0.2">
      <c r="A114" s="34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7"/>
      <c r="H114" s="17"/>
      <c r="I114" s="17"/>
      <c r="J114" s="17"/>
      <c r="K114" s="17"/>
    </row>
    <row r="115" spans="1:11" x14ac:dyDescent="0.2">
      <c r="A115" s="34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7"/>
      <c r="H115" s="17"/>
      <c r="I115" s="17"/>
      <c r="J115" s="17"/>
      <c r="K115" s="17"/>
    </row>
    <row r="116" spans="1:11" x14ac:dyDescent="0.2">
      <c r="A116" s="34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7"/>
      <c r="H116" s="17"/>
      <c r="I116" s="17"/>
      <c r="J116" s="17"/>
      <c r="K116" s="17"/>
    </row>
    <row r="117" spans="1:11" x14ac:dyDescent="0.2">
      <c r="A117" s="34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7"/>
      <c r="H117" s="17"/>
      <c r="I117" s="17"/>
      <c r="J117" s="17"/>
      <c r="K117" s="17"/>
    </row>
    <row r="118" spans="1:11" x14ac:dyDescent="0.2">
      <c r="A118" s="34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7"/>
      <c r="H118" s="17"/>
      <c r="I118" s="17"/>
      <c r="J118" s="17"/>
      <c r="K118" s="17"/>
    </row>
    <row r="119" spans="1:11" x14ac:dyDescent="0.2">
      <c r="A119" s="34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7"/>
      <c r="H119" s="17"/>
      <c r="I119" s="17"/>
      <c r="J119" s="17"/>
      <c r="K119" s="17"/>
    </row>
    <row r="120" spans="1:11" x14ac:dyDescent="0.2">
      <c r="A120" s="34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7"/>
      <c r="H120" s="17"/>
      <c r="I120" s="17"/>
      <c r="J120" s="17"/>
      <c r="K120" s="17"/>
    </row>
    <row r="121" spans="1:11" x14ac:dyDescent="0.2">
      <c r="A121" s="34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7"/>
      <c r="H121" s="17"/>
      <c r="I121" s="17"/>
      <c r="J121" s="17"/>
      <c r="K121" s="17"/>
    </row>
    <row r="122" spans="1:11" x14ac:dyDescent="0.2">
      <c r="A122" s="34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7"/>
      <c r="H122" s="17"/>
      <c r="I122" s="17"/>
      <c r="J122" s="17"/>
      <c r="K122" s="17"/>
    </row>
    <row r="123" spans="1:11" x14ac:dyDescent="0.2">
      <c r="A123" s="34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7"/>
      <c r="H123" s="17"/>
      <c r="I123" s="17"/>
      <c r="J123" s="17"/>
      <c r="K123" s="17"/>
    </row>
    <row r="124" spans="1:11" x14ac:dyDescent="0.2">
      <c r="A124" s="34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7"/>
      <c r="H124" s="17"/>
      <c r="I124" s="17"/>
      <c r="J124" s="17"/>
      <c r="K124" s="17"/>
    </row>
    <row r="125" spans="1:11" x14ac:dyDescent="0.2">
      <c r="A125" s="34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7"/>
      <c r="H125" s="17"/>
      <c r="I125" s="17"/>
      <c r="J125" s="17"/>
      <c r="K125" s="17"/>
    </row>
    <row r="126" spans="1:11" x14ac:dyDescent="0.2">
      <c r="A126" s="34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7"/>
      <c r="H126" s="17"/>
      <c r="I126" s="17"/>
      <c r="J126" s="17"/>
      <c r="K126" s="17"/>
    </row>
    <row r="127" spans="1:11" x14ac:dyDescent="0.2">
      <c r="A127" s="34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7"/>
      <c r="H127" s="17"/>
      <c r="I127" s="17"/>
      <c r="J127" s="17"/>
      <c r="K127" s="17"/>
    </row>
    <row r="128" spans="1:11" x14ac:dyDescent="0.2">
      <c r="A128" s="34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7"/>
      <c r="H128" s="17"/>
      <c r="I128" s="17"/>
      <c r="J128" s="17"/>
      <c r="K128" s="17"/>
    </row>
    <row r="129" spans="1:11" x14ac:dyDescent="0.2">
      <c r="A129" s="34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7"/>
      <c r="H129" s="17"/>
      <c r="I129" s="17"/>
      <c r="J129" s="17"/>
      <c r="K129" s="17"/>
    </row>
    <row r="130" spans="1:11" x14ac:dyDescent="0.2">
      <c r="A130" s="34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7"/>
      <c r="H130" s="17"/>
      <c r="I130" s="17"/>
      <c r="J130" s="17"/>
      <c r="K130" s="17"/>
    </row>
    <row r="131" spans="1:11" x14ac:dyDescent="0.2">
      <c r="A131" s="34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7"/>
      <c r="H131" s="17"/>
      <c r="I131" s="17"/>
      <c r="J131" s="17"/>
      <c r="K131" s="17"/>
    </row>
    <row r="132" spans="1:11" x14ac:dyDescent="0.2">
      <c r="A132" s="34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7"/>
      <c r="H132" s="17"/>
      <c r="I132" s="17"/>
      <c r="J132" s="17"/>
      <c r="K132" s="17"/>
    </row>
    <row r="133" spans="1:11" x14ac:dyDescent="0.2">
      <c r="A133" s="34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7"/>
      <c r="H133" s="17"/>
      <c r="I133" s="17"/>
      <c r="J133" s="17"/>
      <c r="K133" s="17"/>
    </row>
    <row r="134" spans="1:11" x14ac:dyDescent="0.2">
      <c r="A134" s="34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7"/>
      <c r="H134" s="17"/>
      <c r="I134" s="17"/>
      <c r="J134" s="17"/>
      <c r="K134" s="17"/>
    </row>
    <row r="135" spans="1:11" x14ac:dyDescent="0.2">
      <c r="A135" s="34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7"/>
      <c r="H135" s="17"/>
      <c r="I135" s="17"/>
      <c r="J135" s="17"/>
      <c r="K135" s="17"/>
    </row>
    <row r="136" spans="1:11" x14ac:dyDescent="0.2">
      <c r="A136" s="34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7"/>
      <c r="H136" s="17"/>
      <c r="I136" s="17"/>
      <c r="J136" s="17"/>
      <c r="K136" s="17"/>
    </row>
    <row r="137" spans="1:11" x14ac:dyDescent="0.2">
      <c r="A137" s="34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7"/>
      <c r="H137" s="17"/>
      <c r="I137" s="17"/>
      <c r="J137" s="17"/>
      <c r="K137" s="17"/>
    </row>
    <row r="138" spans="1:11" x14ac:dyDescent="0.2">
      <c r="A138" s="34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7"/>
      <c r="H138" s="17"/>
      <c r="I138" s="17"/>
      <c r="J138" s="17"/>
      <c r="K138" s="17"/>
    </row>
    <row r="139" spans="1:11" x14ac:dyDescent="0.2">
      <c r="A139" s="34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7"/>
      <c r="H139" s="17"/>
      <c r="I139" s="17"/>
      <c r="J139" s="17"/>
      <c r="K139" s="17"/>
    </row>
    <row r="140" spans="1:11" x14ac:dyDescent="0.2">
      <c r="A140" s="34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7"/>
      <c r="H140" s="17"/>
      <c r="I140" s="17"/>
      <c r="J140" s="17"/>
      <c r="K140" s="17"/>
    </row>
    <row r="141" spans="1:11" x14ac:dyDescent="0.2">
      <c r="A141" s="34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7"/>
      <c r="H141" s="17"/>
      <c r="I141" s="17"/>
      <c r="J141" s="17"/>
      <c r="K141" s="17"/>
    </row>
    <row r="142" spans="1:11" x14ac:dyDescent="0.2">
      <c r="A142" s="34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7"/>
      <c r="H142" s="17"/>
      <c r="I142" s="17"/>
      <c r="J142" s="17"/>
      <c r="K142" s="17"/>
    </row>
    <row r="143" spans="1:11" x14ac:dyDescent="0.2">
      <c r="A143" s="34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7"/>
      <c r="H143" s="17"/>
      <c r="I143" s="17"/>
      <c r="J143" s="17"/>
      <c r="K143" s="17"/>
    </row>
    <row r="144" spans="1:11" x14ac:dyDescent="0.2">
      <c r="A144" s="34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7"/>
      <c r="H144" s="17"/>
      <c r="I144" s="17"/>
      <c r="J144" s="17"/>
      <c r="K144" s="17"/>
    </row>
    <row r="145" spans="1:11" x14ac:dyDescent="0.2">
      <c r="A145" s="34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7"/>
      <c r="H145" s="17"/>
      <c r="I145" s="17"/>
      <c r="J145" s="17"/>
      <c r="K145" s="17"/>
    </row>
    <row r="146" spans="1:11" x14ac:dyDescent="0.2">
      <c r="A146" s="34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7"/>
      <c r="H146" s="17"/>
      <c r="I146" s="17"/>
      <c r="J146" s="17"/>
      <c r="K146" s="17"/>
    </row>
    <row r="147" spans="1:11" x14ac:dyDescent="0.2">
      <c r="A147" s="34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7"/>
      <c r="H147" s="17"/>
      <c r="I147" s="17"/>
      <c r="J147" s="17"/>
      <c r="K147" s="17"/>
    </row>
    <row r="148" spans="1:11" x14ac:dyDescent="0.2">
      <c r="A148" s="34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7"/>
      <c r="H148" s="17"/>
      <c r="I148" s="17"/>
      <c r="J148" s="17"/>
      <c r="K148" s="17"/>
    </row>
    <row r="149" spans="1:11" x14ac:dyDescent="0.2">
      <c r="A149" s="34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7"/>
      <c r="H149" s="17"/>
      <c r="I149" s="17"/>
      <c r="J149" s="17"/>
      <c r="K149" s="17"/>
    </row>
    <row r="150" spans="1:11" x14ac:dyDescent="0.2">
      <c r="A150" s="34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7"/>
      <c r="H150" s="17"/>
      <c r="I150" s="17"/>
      <c r="J150" s="17"/>
      <c r="K150" s="17"/>
    </row>
    <row r="151" spans="1:11" x14ac:dyDescent="0.2">
      <c r="A151" s="34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7"/>
      <c r="H151" s="17"/>
      <c r="I151" s="17"/>
      <c r="J151" s="17"/>
      <c r="K151" s="17"/>
    </row>
    <row r="152" spans="1:11" x14ac:dyDescent="0.2">
      <c r="A152" s="34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7"/>
      <c r="H152" s="17"/>
      <c r="I152" s="17"/>
      <c r="J152" s="17"/>
      <c r="K152" s="17"/>
    </row>
    <row r="153" spans="1:11" x14ac:dyDescent="0.2">
      <c r="A153" s="34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7"/>
      <c r="H153" s="17"/>
      <c r="I153" s="17"/>
      <c r="J153" s="17"/>
      <c r="K153" s="17"/>
    </row>
    <row r="154" spans="1:11" x14ac:dyDescent="0.2">
      <c r="A154" s="34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7"/>
      <c r="H154" s="17"/>
      <c r="I154" s="17"/>
      <c r="J154" s="17"/>
      <c r="K154" s="17"/>
    </row>
    <row r="155" spans="1:11" x14ac:dyDescent="0.2">
      <c r="A155" s="34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7"/>
      <c r="H155" s="17"/>
      <c r="I155" s="17"/>
      <c r="J155" s="17"/>
      <c r="K155" s="17"/>
    </row>
    <row r="156" spans="1:11" x14ac:dyDescent="0.2">
      <c r="A156" s="34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7"/>
      <c r="H156" s="17"/>
      <c r="I156" s="17"/>
      <c r="J156" s="17"/>
      <c r="K156" s="17"/>
    </row>
    <row r="157" spans="1:11" x14ac:dyDescent="0.2">
      <c r="A157" s="34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7"/>
      <c r="H157" s="17"/>
      <c r="I157" s="17"/>
      <c r="J157" s="17"/>
      <c r="K157" s="17"/>
    </row>
    <row r="158" spans="1:11" x14ac:dyDescent="0.2">
      <c r="A158" s="34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7"/>
      <c r="H158" s="17"/>
      <c r="I158" s="17"/>
      <c r="J158" s="17"/>
      <c r="K158" s="17"/>
    </row>
    <row r="159" spans="1:11" x14ac:dyDescent="0.2">
      <c r="A159" s="34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7"/>
      <c r="H159" s="17"/>
      <c r="I159" s="17"/>
      <c r="J159" s="17"/>
      <c r="K159" s="17"/>
    </row>
    <row r="160" spans="1:11" x14ac:dyDescent="0.2">
      <c r="A160" s="34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7"/>
      <c r="H160" s="17"/>
      <c r="I160" s="17"/>
      <c r="J160" s="17"/>
      <c r="K160" s="17"/>
    </row>
    <row r="161" spans="1:11" x14ac:dyDescent="0.2">
      <c r="A161" s="34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7"/>
      <c r="H161" s="17"/>
      <c r="I161" s="17"/>
      <c r="J161" s="17"/>
      <c r="K161" s="17"/>
    </row>
    <row r="162" spans="1:11" x14ac:dyDescent="0.2">
      <c r="A162" s="34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7"/>
      <c r="H162" s="17"/>
      <c r="I162" s="17"/>
      <c r="J162" s="17"/>
      <c r="K162" s="17"/>
    </row>
    <row r="163" spans="1:11" x14ac:dyDescent="0.2">
      <c r="A163" s="34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7"/>
      <c r="H163" s="17"/>
      <c r="I163" s="17"/>
      <c r="J163" s="17"/>
      <c r="K163" s="17"/>
    </row>
    <row r="164" spans="1:11" x14ac:dyDescent="0.2">
      <c r="A164" s="34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7"/>
      <c r="H164" s="17"/>
      <c r="I164" s="17"/>
      <c r="J164" s="17"/>
      <c r="K164" s="17"/>
    </row>
    <row r="165" spans="1:11" x14ac:dyDescent="0.2">
      <c r="A165" s="34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7"/>
      <c r="H165" s="17"/>
      <c r="I165" s="17"/>
      <c r="J165" s="17"/>
      <c r="K165" s="17"/>
    </row>
    <row r="166" spans="1:11" x14ac:dyDescent="0.2">
      <c r="A166" s="34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7"/>
      <c r="H166" s="17"/>
      <c r="I166" s="17"/>
      <c r="J166" s="17"/>
      <c r="K166" s="17"/>
    </row>
    <row r="167" spans="1:11" x14ac:dyDescent="0.2">
      <c r="A167" s="34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7"/>
      <c r="H167" s="17"/>
      <c r="I167" s="17"/>
      <c r="J167" s="17"/>
      <c r="K167" s="17"/>
    </row>
    <row r="168" spans="1:11" x14ac:dyDescent="0.2">
      <c r="A168" s="34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7"/>
      <c r="H168" s="17"/>
      <c r="I168" s="17"/>
      <c r="J168" s="17"/>
      <c r="K168" s="17"/>
    </row>
    <row r="169" spans="1:11" x14ac:dyDescent="0.2">
      <c r="A169" s="34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7"/>
      <c r="H169" s="17"/>
      <c r="I169" s="17"/>
      <c r="J169" s="17"/>
      <c r="K169" s="17"/>
    </row>
    <row r="170" spans="1:11" x14ac:dyDescent="0.2">
      <c r="A170" s="34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7"/>
      <c r="H170" s="17"/>
      <c r="I170" s="17"/>
      <c r="J170" s="17"/>
      <c r="K170" s="17"/>
    </row>
    <row r="171" spans="1:11" x14ac:dyDescent="0.2">
      <c r="A171" s="34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7"/>
      <c r="H171" s="17"/>
      <c r="I171" s="17"/>
      <c r="J171" s="17"/>
      <c r="K171" s="17"/>
    </row>
    <row r="172" spans="1:11" x14ac:dyDescent="0.2">
      <c r="A172" s="34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7"/>
      <c r="H172" s="17"/>
      <c r="I172" s="17"/>
      <c r="J172" s="17"/>
      <c r="K172" s="17"/>
    </row>
    <row r="173" spans="1:11" x14ac:dyDescent="0.2">
      <c r="A173" s="34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7"/>
      <c r="H173" s="17"/>
      <c r="I173" s="17"/>
      <c r="J173" s="17"/>
      <c r="K173" s="17"/>
    </row>
    <row r="174" spans="1:11" x14ac:dyDescent="0.2">
      <c r="A174" s="34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7"/>
      <c r="H174" s="17"/>
      <c r="I174" s="17"/>
      <c r="J174" s="17"/>
      <c r="K174" s="17"/>
    </row>
    <row r="175" spans="1:11" x14ac:dyDescent="0.2">
      <c r="A175" s="34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7"/>
      <c r="H175" s="17"/>
      <c r="I175" s="17"/>
      <c r="J175" s="17"/>
      <c r="K175" s="17"/>
    </row>
    <row r="176" spans="1:11" x14ac:dyDescent="0.2">
      <c r="A176" s="34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7"/>
      <c r="H176" s="17"/>
      <c r="I176" s="17"/>
      <c r="J176" s="17"/>
      <c r="K176" s="17"/>
    </row>
    <row r="177" spans="1:11" x14ac:dyDescent="0.2">
      <c r="A177" s="34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7"/>
      <c r="H177" s="17"/>
      <c r="I177" s="17"/>
      <c r="J177" s="17"/>
      <c r="K177" s="17"/>
    </row>
    <row r="178" spans="1:11" x14ac:dyDescent="0.2">
      <c r="A178" s="34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7"/>
      <c r="H178" s="17"/>
      <c r="I178" s="17"/>
      <c r="J178" s="17"/>
      <c r="K178" s="17"/>
    </row>
    <row r="179" spans="1:11" x14ac:dyDescent="0.2">
      <c r="A179" s="34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7"/>
      <c r="H179" s="17"/>
      <c r="I179" s="17"/>
      <c r="J179" s="17"/>
      <c r="K179" s="17"/>
    </row>
    <row r="180" spans="1:11" x14ac:dyDescent="0.2">
      <c r="A180" s="34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7"/>
      <c r="H180" s="17"/>
      <c r="I180" s="17"/>
      <c r="J180" s="17"/>
      <c r="K180" s="17"/>
    </row>
    <row r="181" spans="1:11" x14ac:dyDescent="0.2">
      <c r="A181" s="34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7"/>
      <c r="H181" s="17"/>
      <c r="I181" s="17"/>
      <c r="J181" s="17"/>
      <c r="K181" s="17"/>
    </row>
    <row r="182" spans="1:11" x14ac:dyDescent="0.2">
      <c r="A182" s="34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7"/>
      <c r="H182" s="17"/>
      <c r="I182" s="17"/>
      <c r="J182" s="17"/>
      <c r="K182" s="17"/>
    </row>
    <row r="183" spans="1:11" x14ac:dyDescent="0.2">
      <c r="A183" s="34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7"/>
      <c r="H183" s="17"/>
      <c r="I183" s="17"/>
      <c r="J183" s="17"/>
      <c r="K183" s="17"/>
    </row>
    <row r="184" spans="1:11" x14ac:dyDescent="0.2">
      <c r="A184" s="34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7"/>
      <c r="H184" s="17"/>
      <c r="I184" s="17"/>
      <c r="J184" s="17"/>
      <c r="K184" s="17"/>
    </row>
    <row r="185" spans="1:11" x14ac:dyDescent="0.2">
      <c r="A185" s="34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7"/>
      <c r="H185" s="17"/>
      <c r="I185" s="17"/>
      <c r="J185" s="17"/>
      <c r="K185" s="17"/>
    </row>
    <row r="186" spans="1:11" x14ac:dyDescent="0.2">
      <c r="A186" s="34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7"/>
      <c r="H186" s="17"/>
      <c r="I186" s="17"/>
      <c r="J186" s="17"/>
      <c r="K186" s="17"/>
    </row>
    <row r="187" spans="1:11" x14ac:dyDescent="0.2">
      <c r="A187" s="34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7"/>
      <c r="H187" s="17"/>
      <c r="I187" s="17"/>
      <c r="J187" s="17"/>
      <c r="K187" s="17"/>
    </row>
    <row r="188" spans="1:11" x14ac:dyDescent="0.2">
      <c r="A188" s="34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7"/>
      <c r="H188" s="17"/>
      <c r="I188" s="17"/>
      <c r="J188" s="17"/>
      <c r="K188" s="17"/>
    </row>
    <row r="189" spans="1:11" x14ac:dyDescent="0.2">
      <c r="A189" s="34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7"/>
      <c r="H189" s="17"/>
      <c r="I189" s="17"/>
      <c r="J189" s="17"/>
      <c r="K189" s="17"/>
    </row>
    <row r="190" spans="1:11" x14ac:dyDescent="0.2">
      <c r="A190" s="34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7"/>
      <c r="H190" s="17"/>
      <c r="I190" s="17"/>
      <c r="J190" s="17"/>
      <c r="K190" s="17"/>
    </row>
    <row r="191" spans="1:11" x14ac:dyDescent="0.2">
      <c r="A191" s="34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7"/>
      <c r="H191" s="17"/>
      <c r="I191" s="17"/>
      <c r="J191" s="17"/>
      <c r="K191" s="17"/>
    </row>
    <row r="192" spans="1:11" x14ac:dyDescent="0.2">
      <c r="A192" s="34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7"/>
      <c r="H192" s="17"/>
      <c r="I192" s="17"/>
      <c r="J192" s="17"/>
      <c r="K192" s="17"/>
    </row>
    <row r="193" spans="1:11" x14ac:dyDescent="0.2">
      <c r="A193" s="34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7"/>
      <c r="H193" s="17"/>
      <c r="I193" s="17"/>
      <c r="J193" s="17"/>
      <c r="K193" s="17"/>
    </row>
    <row r="194" spans="1:11" x14ac:dyDescent="0.2">
      <c r="A194" s="34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7"/>
      <c r="H194" s="17"/>
      <c r="I194" s="17"/>
      <c r="J194" s="17"/>
      <c r="K194" s="17"/>
    </row>
    <row r="195" spans="1:11" x14ac:dyDescent="0.2">
      <c r="A195" s="34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7"/>
      <c r="H195" s="17"/>
      <c r="I195" s="17"/>
      <c r="J195" s="17"/>
      <c r="K195" s="17"/>
    </row>
    <row r="196" spans="1:11" x14ac:dyDescent="0.2">
      <c r="A196" s="34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7"/>
      <c r="H196" s="17"/>
      <c r="I196" s="17"/>
      <c r="J196" s="17"/>
      <c r="K196" s="17"/>
    </row>
    <row r="197" spans="1:11" x14ac:dyDescent="0.2">
      <c r="A197" s="34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7"/>
      <c r="H197" s="17"/>
      <c r="I197" s="17"/>
      <c r="J197" s="17"/>
      <c r="K197" s="17"/>
    </row>
    <row r="198" spans="1:11" x14ac:dyDescent="0.2">
      <c r="A198" s="34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7"/>
      <c r="H198" s="17"/>
      <c r="I198" s="17"/>
      <c r="J198" s="17"/>
      <c r="K198" s="17"/>
    </row>
    <row r="199" spans="1:11" x14ac:dyDescent="0.2">
      <c r="A199" s="34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7"/>
      <c r="H199" s="17"/>
      <c r="I199" s="17"/>
      <c r="J199" s="17"/>
      <c r="K199" s="17"/>
    </row>
    <row r="200" spans="1:11" x14ac:dyDescent="0.2">
      <c r="A200" s="34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7"/>
      <c r="H200" s="17"/>
      <c r="I200" s="17"/>
      <c r="J200" s="17"/>
      <c r="K200" s="17"/>
    </row>
    <row r="201" spans="1:11" x14ac:dyDescent="0.2">
      <c r="A201" s="34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7"/>
      <c r="H201" s="17"/>
      <c r="I201" s="17"/>
      <c r="J201" s="17"/>
      <c r="K201" s="17"/>
    </row>
    <row r="202" spans="1:11" x14ac:dyDescent="0.2">
      <c r="A202" s="34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7"/>
      <c r="H202" s="17"/>
      <c r="I202" s="17"/>
      <c r="J202" s="17"/>
      <c r="K202" s="17"/>
    </row>
    <row r="203" spans="1:11" x14ac:dyDescent="0.2">
      <c r="A203" s="34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7"/>
      <c r="H203" s="17"/>
      <c r="I203" s="17"/>
      <c r="J203" s="17"/>
      <c r="K203" s="17"/>
    </row>
    <row r="204" spans="1:11" x14ac:dyDescent="0.2">
      <c r="A204" s="34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7"/>
      <c r="H204" s="17"/>
      <c r="I204" s="17"/>
      <c r="J204" s="17"/>
      <c r="K204" s="17"/>
    </row>
    <row r="205" spans="1:11" x14ac:dyDescent="0.2">
      <c r="A205" s="34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7"/>
      <c r="H205" s="17"/>
      <c r="I205" s="17"/>
      <c r="J205" s="17"/>
      <c r="K205" s="17"/>
    </row>
    <row r="206" spans="1:11" x14ac:dyDescent="0.2">
      <c r="A206" s="34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7"/>
      <c r="H206" s="17"/>
      <c r="I206" s="17"/>
      <c r="J206" s="17"/>
      <c r="K206" s="17"/>
    </row>
    <row r="207" spans="1:11" x14ac:dyDescent="0.2">
      <c r="A207" s="34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7"/>
      <c r="H207" s="17"/>
      <c r="I207" s="17"/>
      <c r="J207" s="17"/>
      <c r="K207" s="17"/>
    </row>
    <row r="208" spans="1:11" x14ac:dyDescent="0.2">
      <c r="A208" s="34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7"/>
      <c r="H208" s="17"/>
      <c r="I208" s="17"/>
      <c r="J208" s="17"/>
      <c r="K208" s="17"/>
    </row>
    <row r="209" spans="1:11" x14ac:dyDescent="0.2">
      <c r="A209" s="34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7"/>
      <c r="H209" s="17"/>
      <c r="I209" s="17"/>
      <c r="J209" s="17"/>
      <c r="K209" s="17"/>
    </row>
    <row r="210" spans="1:11" x14ac:dyDescent="0.2">
      <c r="A210" s="34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7"/>
      <c r="H210" s="17"/>
      <c r="I210" s="17"/>
      <c r="J210" s="17"/>
      <c r="K210" s="17"/>
    </row>
    <row r="211" spans="1:11" x14ac:dyDescent="0.2">
      <c r="A211" s="34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7"/>
      <c r="H211" s="17"/>
      <c r="I211" s="17"/>
      <c r="J211" s="17"/>
      <c r="K211" s="17"/>
    </row>
    <row r="212" spans="1:11" x14ac:dyDescent="0.2">
      <c r="A212" s="34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7"/>
      <c r="H212" s="17"/>
      <c r="I212" s="17"/>
      <c r="J212" s="17"/>
      <c r="K212" s="17"/>
    </row>
    <row r="213" spans="1:11" x14ac:dyDescent="0.2">
      <c r="A213" s="34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7"/>
      <c r="H213" s="17"/>
      <c r="I213" s="17"/>
      <c r="J213" s="17"/>
      <c r="K213" s="17"/>
    </row>
    <row r="214" spans="1:11" x14ac:dyDescent="0.2">
      <c r="A214" s="34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7"/>
      <c r="H214" s="17"/>
      <c r="I214" s="17"/>
      <c r="J214" s="17"/>
      <c r="K214" s="17"/>
    </row>
    <row r="215" spans="1:11" x14ac:dyDescent="0.2">
      <c r="A215" s="34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7"/>
      <c r="H215" s="17"/>
      <c r="I215" s="17"/>
      <c r="J215" s="17"/>
      <c r="K215" s="17"/>
    </row>
    <row r="216" spans="1:11" x14ac:dyDescent="0.2">
      <c r="A216" s="34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7"/>
      <c r="H216" s="17"/>
      <c r="I216" s="17"/>
      <c r="J216" s="17"/>
      <c r="K216" s="17"/>
    </row>
    <row r="217" spans="1:11" x14ac:dyDescent="0.2">
      <c r="A217" s="34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7"/>
      <c r="H217" s="17"/>
      <c r="I217" s="17"/>
      <c r="J217" s="17"/>
      <c r="K217" s="17"/>
    </row>
    <row r="218" spans="1:11" x14ac:dyDescent="0.2">
      <c r="A218" s="34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7"/>
      <c r="H218" s="17"/>
      <c r="I218" s="17"/>
      <c r="J218" s="17"/>
      <c r="K218" s="17"/>
    </row>
    <row r="219" spans="1:11" x14ac:dyDescent="0.2">
      <c r="A219" s="34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7"/>
      <c r="H219" s="17"/>
      <c r="I219" s="17"/>
      <c r="J219" s="17"/>
      <c r="K219" s="17"/>
    </row>
    <row r="220" spans="1:11" x14ac:dyDescent="0.2">
      <c r="A220" s="34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7"/>
      <c r="H220" s="17"/>
      <c r="I220" s="17"/>
      <c r="J220" s="17"/>
      <c r="K220" s="17"/>
    </row>
    <row r="221" spans="1:11" x14ac:dyDescent="0.2">
      <c r="A221" s="34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7"/>
      <c r="H221" s="17"/>
      <c r="I221" s="17"/>
      <c r="J221" s="17"/>
      <c r="K221" s="17"/>
    </row>
    <row r="222" spans="1:11" x14ac:dyDescent="0.2">
      <c r="A222" s="34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7"/>
      <c r="H222" s="17"/>
      <c r="I222" s="17"/>
      <c r="J222" s="17"/>
      <c r="K222" s="17"/>
    </row>
    <row r="223" spans="1:11" x14ac:dyDescent="0.2">
      <c r="A223" s="34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7"/>
      <c r="H223" s="17"/>
      <c r="I223" s="17"/>
      <c r="J223" s="17"/>
      <c r="K223" s="17"/>
    </row>
    <row r="224" spans="1:11" x14ac:dyDescent="0.2">
      <c r="A224" s="34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7"/>
      <c r="H224" s="17"/>
      <c r="I224" s="17"/>
      <c r="J224" s="17"/>
      <c r="K224" s="17"/>
    </row>
    <row r="225" spans="1:11" x14ac:dyDescent="0.2">
      <c r="A225" s="34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7"/>
      <c r="H225" s="17"/>
      <c r="I225" s="17"/>
      <c r="J225" s="17"/>
      <c r="K225" s="17"/>
    </row>
    <row r="226" spans="1:11" x14ac:dyDescent="0.2">
      <c r="A226" s="34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7"/>
      <c r="H226" s="17"/>
      <c r="I226" s="17"/>
      <c r="J226" s="17"/>
      <c r="K226" s="17"/>
    </row>
    <row r="227" spans="1:11" x14ac:dyDescent="0.2">
      <c r="A227" s="34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7"/>
      <c r="H227" s="17"/>
      <c r="I227" s="17"/>
      <c r="J227" s="17"/>
      <c r="K227" s="17"/>
    </row>
    <row r="228" spans="1:11" x14ac:dyDescent="0.2">
      <c r="A228" s="34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7"/>
      <c r="H228" s="17"/>
      <c r="I228" s="17"/>
      <c r="J228" s="17"/>
      <c r="K228" s="17"/>
    </row>
    <row r="229" spans="1:11" x14ac:dyDescent="0.2">
      <c r="A229" s="34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7"/>
      <c r="H229" s="17"/>
      <c r="I229" s="17"/>
      <c r="J229" s="17"/>
      <c r="K229" s="17"/>
    </row>
    <row r="230" spans="1:11" x14ac:dyDescent="0.2">
      <c r="A230" s="34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7"/>
      <c r="H230" s="17"/>
      <c r="I230" s="17"/>
      <c r="J230" s="17"/>
      <c r="K230" s="17"/>
    </row>
    <row r="231" spans="1:11" x14ac:dyDescent="0.2">
      <c r="A231" s="34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7"/>
      <c r="H231" s="17"/>
      <c r="I231" s="17"/>
      <c r="J231" s="17"/>
      <c r="K231" s="17"/>
    </row>
    <row r="232" spans="1:11" x14ac:dyDescent="0.2">
      <c r="A232" s="34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7"/>
      <c r="H232" s="17"/>
      <c r="I232" s="17"/>
      <c r="J232" s="17"/>
      <c r="K232" s="17"/>
    </row>
    <row r="233" spans="1:11" x14ac:dyDescent="0.2">
      <c r="A233" s="34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7"/>
      <c r="H233" s="17"/>
      <c r="I233" s="17"/>
      <c r="J233" s="17"/>
      <c r="K233" s="17"/>
    </row>
    <row r="234" spans="1:11" x14ac:dyDescent="0.2">
      <c r="A234" s="34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7"/>
      <c r="H234" s="17"/>
      <c r="I234" s="17"/>
      <c r="J234" s="17"/>
      <c r="K234" s="17"/>
    </row>
    <row r="235" spans="1:11" x14ac:dyDescent="0.2">
      <c r="A235" s="34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7"/>
      <c r="H235" s="17"/>
      <c r="I235" s="17"/>
      <c r="J235" s="17"/>
      <c r="K235" s="17"/>
    </row>
    <row r="236" spans="1:11" x14ac:dyDescent="0.2">
      <c r="A236" s="34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7"/>
      <c r="H236" s="17"/>
      <c r="I236" s="17"/>
      <c r="J236" s="17"/>
      <c r="K236" s="17"/>
    </row>
    <row r="237" spans="1:11" x14ac:dyDescent="0.2">
      <c r="A237" s="34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7"/>
      <c r="H237" s="17"/>
      <c r="I237" s="17"/>
      <c r="J237" s="17"/>
      <c r="K237" s="17"/>
    </row>
    <row r="238" spans="1:11" x14ac:dyDescent="0.2">
      <c r="A238" s="34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7"/>
      <c r="H238" s="17"/>
      <c r="I238" s="17"/>
      <c r="J238" s="17"/>
      <c r="K238" s="17"/>
    </row>
    <row r="239" spans="1:11" x14ac:dyDescent="0.2">
      <c r="A239" s="34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7"/>
      <c r="H239" s="17"/>
      <c r="I239" s="17"/>
      <c r="J239" s="17"/>
      <c r="K239" s="17"/>
    </row>
    <row r="240" spans="1:11" x14ac:dyDescent="0.2">
      <c r="A240" s="34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7"/>
      <c r="H240" s="17"/>
      <c r="I240" s="17"/>
      <c r="J240" s="17"/>
      <c r="K240" s="17"/>
    </row>
    <row r="241" spans="1:11" x14ac:dyDescent="0.2">
      <c r="A241" s="34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7"/>
      <c r="H241" s="17"/>
      <c r="I241" s="17"/>
      <c r="J241" s="17"/>
      <c r="K241" s="17"/>
    </row>
    <row r="242" spans="1:11" x14ac:dyDescent="0.2">
      <c r="A242" s="34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7"/>
      <c r="H242" s="17"/>
      <c r="I242" s="17"/>
      <c r="J242" s="17"/>
      <c r="K242" s="17"/>
    </row>
    <row r="243" spans="1:11" x14ac:dyDescent="0.2">
      <c r="A243" s="34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7"/>
      <c r="H243" s="17"/>
      <c r="I243" s="17"/>
      <c r="J243" s="17"/>
      <c r="K243" s="17"/>
    </row>
    <row r="244" spans="1:11" x14ac:dyDescent="0.2">
      <c r="A244" s="34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7"/>
      <c r="H244" s="17"/>
      <c r="I244" s="17"/>
      <c r="J244" s="17"/>
      <c r="K244" s="17"/>
    </row>
    <row r="245" spans="1:11" x14ac:dyDescent="0.2">
      <c r="A245" s="34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7"/>
      <c r="H245" s="17"/>
      <c r="I245" s="17"/>
      <c r="J245" s="17"/>
      <c r="K245" s="17"/>
    </row>
    <row r="246" spans="1:11" x14ac:dyDescent="0.2">
      <c r="A246" s="34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7"/>
      <c r="H246" s="17"/>
      <c r="I246" s="17"/>
      <c r="J246" s="17"/>
      <c r="K246" s="17"/>
    </row>
    <row r="247" spans="1:11" x14ac:dyDescent="0.2">
      <c r="A247" s="34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7"/>
      <c r="H247" s="17"/>
      <c r="I247" s="17"/>
      <c r="J247" s="17"/>
      <c r="K247" s="17"/>
    </row>
    <row r="248" spans="1:11" x14ac:dyDescent="0.2">
      <c r="A248" s="34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7"/>
      <c r="H248" s="17"/>
      <c r="I248" s="17"/>
      <c r="J248" s="17"/>
      <c r="K248" s="17"/>
    </row>
    <row r="249" spans="1:11" x14ac:dyDescent="0.2">
      <c r="A249" s="34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7"/>
      <c r="H249" s="17"/>
      <c r="I249" s="17"/>
      <c r="J249" s="17"/>
      <c r="K249" s="17"/>
    </row>
    <row r="250" spans="1:11" x14ac:dyDescent="0.2">
      <c r="A250" s="34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7"/>
      <c r="H250" s="17"/>
      <c r="I250" s="17"/>
      <c r="J250" s="17"/>
      <c r="K250" s="17"/>
    </row>
    <row r="251" spans="1:11" x14ac:dyDescent="0.2">
      <c r="A251" s="34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7"/>
      <c r="H251" s="17"/>
      <c r="I251" s="17"/>
      <c r="J251" s="17"/>
      <c r="K251" s="17"/>
    </row>
    <row r="252" spans="1:11" x14ac:dyDescent="0.2">
      <c r="A252" s="34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7"/>
      <c r="H252" s="17"/>
      <c r="I252" s="17"/>
      <c r="J252" s="17"/>
      <c r="K252" s="17"/>
    </row>
    <row r="253" spans="1:11" x14ac:dyDescent="0.2">
      <c r="A253" s="34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7"/>
      <c r="H253" s="17"/>
      <c r="I253" s="17"/>
      <c r="J253" s="17"/>
      <c r="K253" s="17"/>
    </row>
    <row r="254" spans="1:11" x14ac:dyDescent="0.2">
      <c r="A254" s="34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7"/>
      <c r="H254" s="17"/>
      <c r="I254" s="17"/>
      <c r="J254" s="17"/>
      <c r="K254" s="17"/>
    </row>
    <row r="255" spans="1:11" x14ac:dyDescent="0.2">
      <c r="A255" s="34">
        <v>42370</v>
      </c>
      <c r="B255" s="47">
        <v>0.80100000000000005</v>
      </c>
      <c r="C255" s="47">
        <v>0.58499999999999996</v>
      </c>
      <c r="D255" s="47">
        <v>0.45500000000000002</v>
      </c>
      <c r="E255" s="47">
        <v>0.379</v>
      </c>
      <c r="F255" s="47">
        <v>0.35299999999999998</v>
      </c>
      <c r="G255" s="17"/>
      <c r="H255" s="17"/>
      <c r="I255" s="17"/>
      <c r="J255" s="17"/>
      <c r="K255" s="17"/>
    </row>
    <row r="256" spans="1:11" x14ac:dyDescent="0.2">
      <c r="A256" s="34">
        <v>42401</v>
      </c>
      <c r="B256" s="47">
        <v>0.80100000000000005</v>
      </c>
      <c r="C256" s="47">
        <v>0.58699999999999997</v>
      </c>
      <c r="D256" s="47">
        <v>0.46200000000000002</v>
      </c>
      <c r="E256" s="47">
        <v>0.379</v>
      </c>
      <c r="F256" s="47">
        <v>0.34899999999999998</v>
      </c>
      <c r="G256" s="17"/>
      <c r="H256" s="17"/>
      <c r="I256" s="17"/>
      <c r="J256" s="17"/>
      <c r="K256" s="17"/>
    </row>
    <row r="257" spans="1:11" x14ac:dyDescent="0.2">
      <c r="A257" s="34">
        <v>42430</v>
      </c>
      <c r="B257" s="47">
        <v>0.80800000000000005</v>
      </c>
      <c r="C257" s="47">
        <v>0.58699999999999997</v>
      </c>
      <c r="D257" s="47">
        <v>0.45100000000000001</v>
      </c>
      <c r="E257" s="47">
        <v>0.378</v>
      </c>
      <c r="F257" s="47">
        <v>0.34699999999999998</v>
      </c>
      <c r="G257" s="17"/>
      <c r="H257" s="17"/>
      <c r="I257" s="17"/>
      <c r="J257" s="17"/>
      <c r="K257" s="17"/>
    </row>
    <row r="258" spans="1:11" x14ac:dyDescent="0.2">
      <c r="A258" s="34">
        <v>42461</v>
      </c>
      <c r="B258" s="47">
        <v>0.8</v>
      </c>
      <c r="C258" s="47">
        <v>0.58199999999999996</v>
      </c>
      <c r="D258" s="47">
        <v>0.46899999999999997</v>
      </c>
      <c r="E258" s="47">
        <v>0.375</v>
      </c>
      <c r="F258" s="47">
        <v>0.34799999999999998</v>
      </c>
      <c r="G258" s="17"/>
      <c r="H258" s="17"/>
      <c r="I258" s="17"/>
      <c r="J258" s="17"/>
      <c r="K258" s="17"/>
    </row>
    <row r="259" spans="1:11" x14ac:dyDescent="0.2">
      <c r="A259" s="34">
        <v>42491</v>
      </c>
      <c r="B259" s="47">
        <v>0.81499999999999995</v>
      </c>
      <c r="C259" s="47">
        <v>0.58599999999999997</v>
      </c>
      <c r="D259" s="47">
        <v>0.44800000000000001</v>
      </c>
      <c r="E259" s="47">
        <v>0.377</v>
      </c>
      <c r="F259" s="47">
        <v>0.35199999999999998</v>
      </c>
      <c r="G259" s="17"/>
      <c r="H259" s="17"/>
      <c r="I259" s="17"/>
      <c r="J259" s="17"/>
      <c r="K259" s="17"/>
    </row>
    <row r="260" spans="1:11" x14ac:dyDescent="0.2">
      <c r="A260" s="34">
        <v>42522</v>
      </c>
      <c r="B260" s="47">
        <v>0.80700000000000005</v>
      </c>
      <c r="C260" s="47">
        <v>0.59399999999999997</v>
      </c>
      <c r="D260" s="47">
        <v>0.46700000000000003</v>
      </c>
      <c r="E260" s="47">
        <v>0.374</v>
      </c>
      <c r="F260" s="47">
        <v>0.35</v>
      </c>
      <c r="G260" s="17"/>
      <c r="H260" s="17"/>
      <c r="I260" s="17"/>
      <c r="J260" s="17"/>
      <c r="K260" s="17"/>
    </row>
    <row r="261" spans="1:11" x14ac:dyDescent="0.2">
      <c r="A261" s="34">
        <v>42552</v>
      </c>
      <c r="B261" s="47">
        <v>0.80900000000000005</v>
      </c>
      <c r="C261" s="47">
        <v>0.58799999999999997</v>
      </c>
      <c r="D261" s="47">
        <v>0.45600000000000002</v>
      </c>
      <c r="E261" s="47">
        <v>0.38</v>
      </c>
      <c r="F261" s="47">
        <v>0.34899999999999998</v>
      </c>
      <c r="G261" s="17"/>
      <c r="H261" s="17"/>
      <c r="I261" s="17"/>
      <c r="J261" s="17"/>
      <c r="K261" s="17"/>
    </row>
    <row r="262" spans="1:11" x14ac:dyDescent="0.2">
      <c r="A262" s="34">
        <v>42583</v>
      </c>
      <c r="B262" s="47">
        <v>0.79500000000000004</v>
      </c>
      <c r="C262" s="47">
        <v>0.59199999999999997</v>
      </c>
      <c r="D262" s="47">
        <v>0.45100000000000001</v>
      </c>
      <c r="E262" s="47">
        <v>0.376</v>
      </c>
      <c r="F262" s="47">
        <v>0.35299999999999998</v>
      </c>
      <c r="G262" s="17"/>
      <c r="H262" s="17"/>
      <c r="I262" s="17"/>
      <c r="J262" s="17"/>
      <c r="K262" s="17"/>
    </row>
    <row r="263" spans="1:11" x14ac:dyDescent="0.2">
      <c r="A263" s="34">
        <v>42614</v>
      </c>
      <c r="B263" s="47">
        <v>0.80300000000000005</v>
      </c>
      <c r="C263" s="47">
        <v>0.58299999999999996</v>
      </c>
      <c r="D263" s="47">
        <v>0.45100000000000001</v>
      </c>
      <c r="E263" s="47">
        <v>0.376</v>
      </c>
      <c r="F263" s="47">
        <v>0.35</v>
      </c>
      <c r="G263" s="17"/>
      <c r="H263" s="17"/>
      <c r="I263" s="17"/>
      <c r="J263" s="17"/>
      <c r="K263" s="17"/>
    </row>
    <row r="264" spans="1:11" x14ac:dyDescent="0.2">
      <c r="A264" s="34">
        <v>42644</v>
      </c>
      <c r="B264" s="47">
        <v>0.81200000000000006</v>
      </c>
      <c r="C264" s="47">
        <v>0.58499999999999996</v>
      </c>
      <c r="D264" s="47">
        <v>0.45300000000000001</v>
      </c>
      <c r="E264" s="47">
        <v>0.379</v>
      </c>
      <c r="F264" s="47">
        <v>0.34899999999999998</v>
      </c>
      <c r="G264" s="17"/>
      <c r="H264" s="17"/>
      <c r="I264" s="17"/>
      <c r="J264" s="17"/>
      <c r="K264" s="17"/>
    </row>
    <row r="265" spans="1:11" x14ac:dyDescent="0.2">
      <c r="A265" s="34">
        <v>42675</v>
      </c>
      <c r="B265" s="47">
        <v>0.79200000000000004</v>
      </c>
      <c r="C265" s="47">
        <v>0.58199999999999996</v>
      </c>
      <c r="D265" s="47">
        <v>0.45</v>
      </c>
      <c r="E265" s="47">
        <v>0.38100000000000001</v>
      </c>
      <c r="F265" s="47">
        <v>0.34899999999999998</v>
      </c>
      <c r="G265" s="17"/>
      <c r="H265" s="17"/>
      <c r="I265" s="17"/>
      <c r="J265" s="17"/>
      <c r="K265" s="17"/>
    </row>
    <row r="266" spans="1:11" x14ac:dyDescent="0.2">
      <c r="A266" s="34">
        <v>42705</v>
      </c>
      <c r="B266" s="47">
        <v>0.81</v>
      </c>
      <c r="C266" s="47">
        <v>0.58299999999999996</v>
      </c>
      <c r="D266" s="47">
        <v>0.437</v>
      </c>
      <c r="E266" s="47">
        <v>0.38200000000000001</v>
      </c>
      <c r="F266" s="47">
        <v>0.35199999999999998</v>
      </c>
      <c r="G266" s="17"/>
      <c r="H266" s="17"/>
      <c r="I266" s="17"/>
      <c r="J266" s="17"/>
      <c r="K266" s="17"/>
    </row>
    <row r="267" spans="1:11" x14ac:dyDescent="0.2">
      <c r="A267" s="34">
        <v>42736</v>
      </c>
      <c r="B267" s="47">
        <v>0.79800000000000004</v>
      </c>
      <c r="C267" s="47">
        <v>0.58099999999999996</v>
      </c>
      <c r="D267" s="47">
        <v>0.45800000000000002</v>
      </c>
      <c r="E267" s="47">
        <v>0.378</v>
      </c>
      <c r="F267" s="47">
        <v>0.34699999999999998</v>
      </c>
      <c r="G267" s="17"/>
      <c r="H267" s="17"/>
      <c r="I267" s="17"/>
      <c r="J267" s="17"/>
      <c r="K267" s="17"/>
    </row>
    <row r="268" spans="1:11" x14ac:dyDescent="0.2">
      <c r="A268" s="34">
        <v>42767</v>
      </c>
      <c r="B268" s="47">
        <v>0.80900000000000005</v>
      </c>
      <c r="C268" s="47">
        <v>0.58399999999999996</v>
      </c>
      <c r="D268" s="47">
        <v>0.46800000000000003</v>
      </c>
      <c r="E268" s="47">
        <v>0.378</v>
      </c>
      <c r="F268" s="47">
        <v>0.34499999999999997</v>
      </c>
      <c r="G268" s="17"/>
      <c r="H268" s="17"/>
      <c r="I268" s="17"/>
      <c r="J268" s="17"/>
      <c r="K268" s="17"/>
    </row>
    <row r="269" spans="1:11" x14ac:dyDescent="0.2">
      <c r="A269" s="34">
        <v>42795</v>
      </c>
      <c r="B269" s="47">
        <v>0.80300000000000005</v>
      </c>
      <c r="C269" s="47">
        <v>0.57699999999999996</v>
      </c>
      <c r="D269" s="47">
        <v>0.44400000000000001</v>
      </c>
      <c r="E269" s="47">
        <v>0.38200000000000001</v>
      </c>
      <c r="F269" s="47">
        <v>0.34699999999999998</v>
      </c>
      <c r="G269" s="17"/>
      <c r="H269" s="17"/>
      <c r="I269" s="17"/>
      <c r="J269" s="17"/>
      <c r="K269" s="17"/>
    </row>
    <row r="270" spans="1:11" x14ac:dyDescent="0.2">
      <c r="A270" s="34">
        <v>42826</v>
      </c>
      <c r="B270" s="47">
        <v>0.80400000000000005</v>
      </c>
      <c r="C270" s="47">
        <v>0.57399999999999995</v>
      </c>
      <c r="D270" s="47">
        <v>0.45800000000000002</v>
      </c>
      <c r="E270" s="47">
        <v>0.38100000000000001</v>
      </c>
      <c r="F270" s="47">
        <v>0.34699999999999998</v>
      </c>
      <c r="G270" s="17"/>
      <c r="H270" s="17"/>
      <c r="I270" s="17"/>
      <c r="J270" s="17"/>
      <c r="K270" s="17"/>
    </row>
    <row r="271" spans="1:11" x14ac:dyDescent="0.2">
      <c r="A271" s="34">
        <v>42856</v>
      </c>
      <c r="B271" s="47">
        <v>0.79100000000000004</v>
      </c>
      <c r="C271" s="47">
        <v>0.57599999999999996</v>
      </c>
      <c r="D271" s="47">
        <v>0.47399999999999998</v>
      </c>
      <c r="E271" s="47">
        <v>0.378</v>
      </c>
      <c r="F271" s="47">
        <v>0.34300000000000003</v>
      </c>
      <c r="G271" s="17"/>
      <c r="H271" s="17"/>
      <c r="I271" s="17"/>
      <c r="J271" s="17"/>
      <c r="K271" s="17"/>
    </row>
    <row r="272" spans="1:11" x14ac:dyDescent="0.2">
      <c r="A272" s="34">
        <v>42887</v>
      </c>
      <c r="B272" s="47">
        <v>0.79700000000000004</v>
      </c>
      <c r="C272" s="47">
        <v>0.57299999999999995</v>
      </c>
      <c r="D272" s="47">
        <v>0.438</v>
      </c>
      <c r="E272" s="47">
        <v>0.38</v>
      </c>
      <c r="F272" s="47">
        <v>0.34399999999999997</v>
      </c>
      <c r="G272" s="17"/>
      <c r="H272" s="17"/>
      <c r="I272" s="17"/>
      <c r="J272" s="17"/>
      <c r="K272" s="17"/>
    </row>
    <row r="273" spans="1:11" x14ac:dyDescent="0.2">
      <c r="A273" s="34">
        <v>42917</v>
      </c>
      <c r="B273" s="47">
        <v>0.79700000000000004</v>
      </c>
      <c r="C273" s="47">
        <v>0.57199999999999995</v>
      </c>
      <c r="D273" s="47">
        <v>0.45500000000000002</v>
      </c>
      <c r="E273" s="47">
        <v>0.376</v>
      </c>
      <c r="F273" s="47">
        <v>0.34499999999999997</v>
      </c>
      <c r="G273" s="17"/>
      <c r="H273" s="17"/>
      <c r="I273" s="17"/>
      <c r="J273" s="17"/>
      <c r="K273" s="17"/>
    </row>
    <row r="274" spans="1:11" x14ac:dyDescent="0.2">
      <c r="A274" s="34">
        <v>42948</v>
      </c>
      <c r="B274" s="47">
        <v>0.78300000000000003</v>
      </c>
      <c r="C274" s="47">
        <v>0.56799999999999995</v>
      </c>
      <c r="D274" s="47">
        <v>0.46200000000000002</v>
      </c>
      <c r="E274" s="47">
        <v>0.38300000000000001</v>
      </c>
      <c r="F274" s="47">
        <v>0.34399999999999997</v>
      </c>
      <c r="G274" s="17"/>
      <c r="H274" s="17"/>
      <c r="I274" s="17"/>
      <c r="J274" s="17"/>
      <c r="K274" s="17"/>
    </row>
    <row r="275" spans="1:11" x14ac:dyDescent="0.2">
      <c r="A275" s="34">
        <v>42979</v>
      </c>
      <c r="B275" s="47">
        <v>0.80600000000000005</v>
      </c>
      <c r="C275" s="47">
        <v>0.57799999999999996</v>
      </c>
      <c r="D275" s="47">
        <v>0.46</v>
      </c>
      <c r="E275" s="47">
        <v>0.38</v>
      </c>
      <c r="F275" s="47">
        <v>0.34499999999999997</v>
      </c>
      <c r="G275" s="17"/>
      <c r="H275" s="17"/>
      <c r="I275" s="17"/>
      <c r="J275" s="17"/>
      <c r="K275" s="17"/>
    </row>
    <row r="276" spans="1:11" x14ac:dyDescent="0.2">
      <c r="A276" s="34">
        <v>43009</v>
      </c>
      <c r="B276" s="47">
        <v>0.79400000000000004</v>
      </c>
      <c r="C276" s="47">
        <v>0.58799999999999997</v>
      </c>
      <c r="D276" s="47">
        <v>0.44700000000000001</v>
      </c>
      <c r="E276" s="47">
        <v>0.373</v>
      </c>
      <c r="F276" s="47">
        <v>0.34300000000000003</v>
      </c>
      <c r="G276" s="17"/>
      <c r="H276" s="17"/>
      <c r="I276" s="17"/>
      <c r="J276" s="17"/>
      <c r="K276" s="17"/>
    </row>
    <row r="277" spans="1:11" x14ac:dyDescent="0.2">
      <c r="A277" s="34">
        <v>43040</v>
      </c>
      <c r="B277" s="47">
        <v>0.79</v>
      </c>
      <c r="C277" s="47">
        <v>0.56899999999999995</v>
      </c>
      <c r="D277" s="47">
        <v>0.45100000000000001</v>
      </c>
      <c r="E277" s="47">
        <v>0.376</v>
      </c>
      <c r="F277" s="47">
        <v>0.34499999999999997</v>
      </c>
      <c r="G277" s="17"/>
      <c r="H277" s="17"/>
      <c r="I277" s="17"/>
      <c r="J277" s="17"/>
      <c r="K277" s="17"/>
    </row>
    <row r="278" spans="1:11" x14ac:dyDescent="0.2">
      <c r="A278" s="34">
        <v>43070</v>
      </c>
      <c r="B278" s="47">
        <v>0.79700000000000004</v>
      </c>
      <c r="C278" s="47">
        <v>0.57999999999999996</v>
      </c>
      <c r="D278" s="47">
        <v>0.438</v>
      </c>
      <c r="E278" s="47">
        <v>0.378</v>
      </c>
      <c r="F278" s="47">
        <v>0.34499999999999997</v>
      </c>
      <c r="G278" s="17"/>
      <c r="H278" s="17"/>
      <c r="I278" s="17"/>
      <c r="J278" s="17"/>
      <c r="K278" s="17"/>
    </row>
    <row r="279" spans="1:11" x14ac:dyDescent="0.2">
      <c r="A279" s="34">
        <v>43101</v>
      </c>
      <c r="B279" s="38">
        <v>0.79700000000000004</v>
      </c>
      <c r="C279" s="38">
        <v>0.57999999999999996</v>
      </c>
      <c r="D279" s="38">
        <v>0.442</v>
      </c>
      <c r="E279" s="38">
        <v>0.377</v>
      </c>
      <c r="F279" s="38">
        <v>0.34399999999999997</v>
      </c>
      <c r="G279" s="17"/>
      <c r="H279" s="17"/>
      <c r="I279" s="17"/>
      <c r="J279" s="17"/>
      <c r="K279" s="17"/>
    </row>
    <row r="280" spans="1:11" x14ac:dyDescent="0.2">
      <c r="A280" s="34">
        <v>43132</v>
      </c>
      <c r="B280" s="38">
        <v>0.79</v>
      </c>
      <c r="C280" s="38">
        <v>0.56999999999999995</v>
      </c>
      <c r="D280" s="38">
        <v>0.45100000000000001</v>
      </c>
      <c r="E280" s="38">
        <v>0.376</v>
      </c>
      <c r="F280" s="38">
        <v>0.34699999999999998</v>
      </c>
      <c r="G280" s="17"/>
      <c r="H280" s="17"/>
      <c r="I280" s="17"/>
      <c r="J280" s="17"/>
      <c r="K280" s="17"/>
    </row>
    <row r="281" spans="1:11" x14ac:dyDescent="0.2">
      <c r="A281" s="34">
        <v>43160</v>
      </c>
      <c r="B281" s="38">
        <v>0.79</v>
      </c>
      <c r="C281" s="38">
        <v>0.57599999999999996</v>
      </c>
      <c r="D281" s="38">
        <v>0.45100000000000001</v>
      </c>
      <c r="E281" s="38">
        <v>0.36</v>
      </c>
      <c r="F281" s="38">
        <v>0.34499999999999997</v>
      </c>
      <c r="G281" s="17"/>
      <c r="H281" s="17"/>
      <c r="I281" s="17"/>
      <c r="J281" s="17"/>
      <c r="K281" s="17"/>
    </row>
    <row r="282" spans="1:11" x14ac:dyDescent="0.2">
      <c r="A282" s="34">
        <v>43191</v>
      </c>
      <c r="B282" s="38">
        <v>0.77900000000000003</v>
      </c>
      <c r="C282" s="38">
        <v>0.58099999999999996</v>
      </c>
      <c r="D282" s="38">
        <v>0.44400000000000001</v>
      </c>
      <c r="E282" s="38">
        <v>0.36699999999999999</v>
      </c>
      <c r="F282" s="38">
        <v>0.34399999999999997</v>
      </c>
      <c r="G282" s="17"/>
      <c r="H282" s="17"/>
      <c r="I282" s="17"/>
      <c r="J282" s="17"/>
      <c r="K282" s="17"/>
    </row>
    <row r="283" spans="1:11" x14ac:dyDescent="0.2">
      <c r="A283" s="34">
        <v>43221</v>
      </c>
      <c r="B283" s="38">
        <v>0.79200000000000004</v>
      </c>
      <c r="C283" s="38">
        <v>0.57599999999999996</v>
      </c>
      <c r="D283" s="38">
        <v>0.45500000000000002</v>
      </c>
      <c r="E283" s="38">
        <v>0.375</v>
      </c>
      <c r="F283" s="38">
        <v>0.34300000000000003</v>
      </c>
      <c r="G283" s="17"/>
      <c r="H283" s="17"/>
      <c r="I283" s="17"/>
      <c r="J283" s="17"/>
      <c r="K283" s="17"/>
    </row>
    <row r="284" spans="1:11" x14ac:dyDescent="0.2">
      <c r="A284" s="34">
        <v>43252</v>
      </c>
      <c r="B284" s="38">
        <v>0.79600000000000004</v>
      </c>
      <c r="C284" s="38">
        <v>0.57099999999999995</v>
      </c>
      <c r="D284" s="38">
        <v>0.45600000000000002</v>
      </c>
      <c r="E284" s="38">
        <v>0.36899999999999999</v>
      </c>
      <c r="F284" s="38">
        <v>0.34599999999999997</v>
      </c>
      <c r="G284" s="17"/>
      <c r="H284" s="17"/>
      <c r="I284" s="17"/>
      <c r="J284" s="17"/>
      <c r="K284" s="17"/>
    </row>
    <row r="285" spans="1:11" x14ac:dyDescent="0.2">
      <c r="A285" s="34">
        <v>43282</v>
      </c>
      <c r="B285" s="38">
        <v>0.78700000000000003</v>
      </c>
      <c r="C285" s="38">
        <v>0.57299999999999995</v>
      </c>
      <c r="D285" s="38">
        <v>0.44800000000000001</v>
      </c>
      <c r="E285" s="38">
        <v>0.36799999999999999</v>
      </c>
      <c r="F285" s="38">
        <v>0.34399999999999997</v>
      </c>
      <c r="G285" s="17"/>
      <c r="H285" s="17"/>
      <c r="I285" s="17"/>
      <c r="J285" s="17"/>
      <c r="K285" s="17"/>
    </row>
    <row r="286" spans="1:11" x14ac:dyDescent="0.2">
      <c r="A286" s="34">
        <v>43313</v>
      </c>
      <c r="B286" s="38">
        <v>0.79500000000000004</v>
      </c>
      <c r="C286" s="38">
        <v>0.56399999999999995</v>
      </c>
      <c r="D286" s="38">
        <v>0.44600000000000001</v>
      </c>
      <c r="E286" s="38">
        <v>0.36699999999999999</v>
      </c>
      <c r="F286" s="38">
        <v>0.34599999999999997</v>
      </c>
      <c r="G286" s="17"/>
      <c r="H286" s="17"/>
      <c r="I286" s="17"/>
      <c r="J286" s="17"/>
      <c r="K286" s="17"/>
    </row>
    <row r="287" spans="1:11" x14ac:dyDescent="0.2">
      <c r="A287" s="34">
        <v>43344</v>
      </c>
      <c r="B287" s="38">
        <v>0.78</v>
      </c>
      <c r="C287" s="38">
        <v>0.57399999999999995</v>
      </c>
      <c r="D287" s="38">
        <v>0.45700000000000002</v>
      </c>
      <c r="E287" s="38">
        <v>0.37</v>
      </c>
      <c r="F287" s="38">
        <v>0.34200000000000003</v>
      </c>
      <c r="G287" s="17"/>
      <c r="H287" s="17"/>
      <c r="I287" s="17"/>
      <c r="J287" s="17"/>
      <c r="K287" s="17"/>
    </row>
    <row r="288" spans="1:11" x14ac:dyDescent="0.2">
      <c r="A288" s="34">
        <v>43374</v>
      </c>
      <c r="B288" s="38">
        <v>0.77100000000000002</v>
      </c>
      <c r="C288" s="38">
        <v>0.56599999999999995</v>
      </c>
      <c r="D288" s="38">
        <v>0.45500000000000002</v>
      </c>
      <c r="E288" s="38">
        <v>0.36799999999999999</v>
      </c>
      <c r="F288" s="38">
        <v>0.34799999999999998</v>
      </c>
      <c r="G288" s="17"/>
      <c r="H288" s="17"/>
      <c r="I288" s="17"/>
      <c r="J288" s="17"/>
      <c r="K288" s="17"/>
    </row>
    <row r="289" spans="1:11" x14ac:dyDescent="0.2">
      <c r="A289" s="34">
        <v>43405</v>
      </c>
      <c r="B289" s="38">
        <v>0.79400000000000004</v>
      </c>
      <c r="C289" s="38">
        <v>0.56899999999999995</v>
      </c>
      <c r="D289" s="38">
        <v>0.44400000000000001</v>
      </c>
      <c r="E289" s="38">
        <v>0.36799999999999999</v>
      </c>
      <c r="F289" s="38">
        <v>0.34200000000000003</v>
      </c>
      <c r="G289" s="17"/>
      <c r="H289" s="17"/>
      <c r="I289" s="17"/>
      <c r="J289" s="17"/>
      <c r="K289" s="17"/>
    </row>
    <row r="290" spans="1:11" x14ac:dyDescent="0.2">
      <c r="A290" s="34">
        <v>43435</v>
      </c>
      <c r="B290" s="38">
        <v>0.78500000000000003</v>
      </c>
      <c r="C290" s="38">
        <v>0.56399999999999995</v>
      </c>
      <c r="D290" s="38">
        <v>0.45100000000000001</v>
      </c>
      <c r="E290" s="38">
        <v>0.375</v>
      </c>
      <c r="F290" s="38">
        <v>0.34100000000000003</v>
      </c>
      <c r="G290" s="17"/>
      <c r="H290" s="17"/>
      <c r="I290" s="17"/>
      <c r="J290" s="17"/>
      <c r="K290" s="17"/>
    </row>
    <row r="291" spans="1:11" x14ac:dyDescent="0.2">
      <c r="A291" s="34">
        <v>43466</v>
      </c>
      <c r="B291" s="38">
        <v>0.79</v>
      </c>
      <c r="C291" s="38">
        <v>0.56599999999999995</v>
      </c>
      <c r="D291" s="38">
        <v>0.44500000000000001</v>
      </c>
      <c r="E291" s="38">
        <v>0.38</v>
      </c>
      <c r="F291" s="38">
        <v>0.34300000000000003</v>
      </c>
      <c r="G291" s="17"/>
      <c r="H291" s="17"/>
      <c r="I291" s="17"/>
      <c r="J291" s="17"/>
      <c r="K291" s="17"/>
    </row>
    <row r="292" spans="1:11" x14ac:dyDescent="0.2">
      <c r="A292" s="34">
        <v>43497</v>
      </c>
      <c r="B292" s="38">
        <v>0.77800000000000002</v>
      </c>
      <c r="C292" s="38">
        <v>0.55800000000000005</v>
      </c>
      <c r="D292" s="38">
        <v>0.44800000000000001</v>
      </c>
      <c r="E292" s="38">
        <v>0.36699999999999999</v>
      </c>
      <c r="F292" s="38">
        <v>0.34399999999999997</v>
      </c>
      <c r="G292" s="17"/>
      <c r="H292" s="17"/>
      <c r="I292" s="17"/>
      <c r="J292" s="17"/>
      <c r="K292" s="17"/>
    </row>
    <row r="293" spans="1:11" x14ac:dyDescent="0.2">
      <c r="A293" s="34">
        <v>43525</v>
      </c>
      <c r="B293" s="38">
        <v>0.78900000000000003</v>
      </c>
      <c r="C293" s="38">
        <v>0.55900000000000005</v>
      </c>
      <c r="D293" s="38">
        <v>0.44700000000000001</v>
      </c>
      <c r="E293" s="38">
        <v>0.36899999999999999</v>
      </c>
      <c r="F293" s="38">
        <v>0.34300000000000003</v>
      </c>
      <c r="G293" s="17"/>
      <c r="H293" s="17"/>
      <c r="I293" s="17"/>
      <c r="J293" s="17"/>
      <c r="K293" s="17"/>
    </row>
    <row r="294" spans="1:11" x14ac:dyDescent="0.2">
      <c r="A294" s="34">
        <v>43556</v>
      </c>
      <c r="B294" s="38">
        <v>0.77100000000000002</v>
      </c>
      <c r="C294" s="38">
        <v>0.56599999999999995</v>
      </c>
      <c r="D294" s="38">
        <v>0.45200000000000001</v>
      </c>
      <c r="E294" s="38">
        <v>0.36899999999999999</v>
      </c>
      <c r="F294" s="38">
        <v>0.33900000000000002</v>
      </c>
      <c r="G294" s="17"/>
      <c r="H294" s="17"/>
      <c r="I294" s="17"/>
      <c r="J294" s="17"/>
      <c r="K294" s="17"/>
    </row>
    <row r="295" spans="1:11" x14ac:dyDescent="0.2">
      <c r="A295" s="34">
        <v>43586</v>
      </c>
      <c r="B295" s="38">
        <v>0.77400000000000002</v>
      </c>
      <c r="C295" s="38">
        <v>0.56000000000000005</v>
      </c>
      <c r="D295" s="38">
        <v>0.44400000000000001</v>
      </c>
      <c r="E295" s="38">
        <v>0.379</v>
      </c>
      <c r="F295" s="38">
        <v>0.34200000000000003</v>
      </c>
      <c r="G295" s="17"/>
      <c r="H295" s="17"/>
      <c r="I295" s="17"/>
      <c r="J295" s="17"/>
      <c r="K295" s="17"/>
    </row>
    <row r="296" spans="1:11" x14ac:dyDescent="0.2">
      <c r="A296" s="34">
        <v>43617</v>
      </c>
      <c r="B296" s="38">
        <v>0.78100000000000003</v>
      </c>
      <c r="C296" s="38">
        <v>0.56399999999999995</v>
      </c>
      <c r="D296" s="38">
        <v>0.44</v>
      </c>
      <c r="E296" s="38">
        <v>0.36899999999999999</v>
      </c>
      <c r="F296" s="38">
        <v>0.34200000000000003</v>
      </c>
      <c r="G296" s="17"/>
      <c r="H296" s="17"/>
      <c r="I296" s="17"/>
      <c r="J296" s="17"/>
      <c r="K296" s="17"/>
    </row>
    <row r="297" spans="1:11" x14ac:dyDescent="0.2">
      <c r="A297" s="34">
        <v>43647</v>
      </c>
      <c r="B297" s="38">
        <v>0.78500000000000003</v>
      </c>
      <c r="C297" s="38">
        <v>0.56000000000000005</v>
      </c>
      <c r="D297" s="38">
        <v>0.44400000000000001</v>
      </c>
      <c r="E297" s="38">
        <v>0.372</v>
      </c>
      <c r="F297" s="38">
        <v>0.34699999999999998</v>
      </c>
      <c r="G297" s="17"/>
      <c r="H297" s="17"/>
      <c r="I297" s="17"/>
      <c r="J297" s="17"/>
      <c r="K297" s="17"/>
    </row>
    <row r="298" spans="1:11" x14ac:dyDescent="0.2">
      <c r="A298" s="34">
        <v>43678</v>
      </c>
      <c r="B298" s="38">
        <v>0.76300000000000001</v>
      </c>
      <c r="C298" s="38">
        <v>0.56699999999999995</v>
      </c>
      <c r="D298" s="38">
        <v>0.42599999999999999</v>
      </c>
      <c r="E298" s="38">
        <v>0.379</v>
      </c>
      <c r="F298" s="38">
        <v>0.34799999999999998</v>
      </c>
      <c r="G298" s="17"/>
      <c r="H298" s="17"/>
      <c r="I298" s="17"/>
      <c r="J298" s="17"/>
      <c r="K298" s="17"/>
    </row>
    <row r="299" spans="1:11" x14ac:dyDescent="0.2">
      <c r="A299" s="34">
        <v>43709</v>
      </c>
      <c r="B299" s="38">
        <v>0.77400000000000002</v>
      </c>
      <c r="C299" s="38">
        <v>0.56200000000000006</v>
      </c>
      <c r="D299" s="38">
        <v>0.45700000000000002</v>
      </c>
      <c r="E299" s="38">
        <v>0.36499999999999999</v>
      </c>
      <c r="F299" s="38">
        <v>0.34</v>
      </c>
      <c r="G299" s="17"/>
      <c r="H299" s="17"/>
      <c r="I299" s="17"/>
      <c r="J299" s="17"/>
      <c r="K299" s="17"/>
    </row>
    <row r="300" spans="1:11" x14ac:dyDescent="0.2">
      <c r="A300" s="34">
        <v>43739</v>
      </c>
      <c r="B300" s="38">
        <v>0.78200000000000003</v>
      </c>
      <c r="C300" s="38">
        <v>0.55600000000000005</v>
      </c>
      <c r="D300" s="38">
        <v>0.45300000000000001</v>
      </c>
      <c r="E300" s="38">
        <v>0.375</v>
      </c>
      <c r="F300" s="38">
        <v>0.34</v>
      </c>
      <c r="G300" s="17"/>
      <c r="H300" s="17"/>
      <c r="I300" s="17"/>
      <c r="J300" s="17"/>
      <c r="K300" s="17"/>
    </row>
    <row r="301" spans="1:11" x14ac:dyDescent="0.2">
      <c r="A301" s="34">
        <v>43770</v>
      </c>
      <c r="B301" s="38">
        <v>0.79100000000000004</v>
      </c>
      <c r="C301" s="38">
        <v>0.56399999999999995</v>
      </c>
      <c r="D301" s="38">
        <v>0.432</v>
      </c>
      <c r="E301" s="38">
        <v>0.36699999999999999</v>
      </c>
      <c r="F301" s="38">
        <v>0.34399999999999997</v>
      </c>
      <c r="G301" s="17"/>
      <c r="H301" s="17"/>
      <c r="I301" s="17"/>
      <c r="J301" s="17"/>
      <c r="K301" s="17"/>
    </row>
    <row r="302" spans="1:11" x14ac:dyDescent="0.2">
      <c r="A302" s="34">
        <v>43800</v>
      </c>
      <c r="B302" s="38">
        <v>0.77400000000000002</v>
      </c>
      <c r="C302" s="38">
        <v>0.56200000000000006</v>
      </c>
      <c r="D302" s="38">
        <v>0.442</v>
      </c>
      <c r="E302" s="38">
        <v>0.374</v>
      </c>
      <c r="F302" s="38">
        <v>0.34399999999999997</v>
      </c>
      <c r="G302" s="17"/>
      <c r="H302" s="17"/>
      <c r="I302" s="17"/>
      <c r="J302" s="17"/>
      <c r="K302" s="17"/>
    </row>
    <row r="303" spans="1:11" x14ac:dyDescent="0.2">
      <c r="A303" s="34">
        <v>43831</v>
      </c>
      <c r="B303" s="38">
        <v>0.78600000000000003</v>
      </c>
      <c r="C303" s="38">
        <v>0.57199999999999995</v>
      </c>
      <c r="D303" s="38">
        <v>0.46500000000000002</v>
      </c>
      <c r="E303" s="38">
        <v>0.372</v>
      </c>
      <c r="F303" s="38">
        <v>0.34399999999999997</v>
      </c>
      <c r="G303" s="17"/>
      <c r="H303" s="17"/>
      <c r="I303" s="17"/>
      <c r="J303" s="17"/>
      <c r="K303" s="17"/>
    </row>
    <row r="304" spans="1:11" x14ac:dyDescent="0.2">
      <c r="A304" s="34">
        <v>43862</v>
      </c>
      <c r="B304" s="38">
        <v>0.78500000000000003</v>
      </c>
      <c r="C304" s="38">
        <v>0.57299999999999995</v>
      </c>
      <c r="D304" s="38">
        <v>0.48699999999999999</v>
      </c>
      <c r="E304" s="38">
        <v>0.377</v>
      </c>
      <c r="F304" s="38">
        <v>0.33900000000000002</v>
      </c>
      <c r="G304" s="17"/>
      <c r="H304" s="17"/>
      <c r="I304" s="17"/>
      <c r="J304" s="17"/>
      <c r="K304" s="17"/>
    </row>
    <row r="305" spans="1:11" x14ac:dyDescent="0.2">
      <c r="A305" s="34">
        <v>43891</v>
      </c>
      <c r="B305" s="38">
        <v>0.79600000000000004</v>
      </c>
      <c r="C305" s="38">
        <v>0.57399999999999995</v>
      </c>
      <c r="D305" s="38">
        <v>0.46300000000000002</v>
      </c>
      <c r="E305" s="38">
        <v>0.38500000000000001</v>
      </c>
      <c r="F305" s="38">
        <v>0.38300000000000001</v>
      </c>
      <c r="G305" s="17"/>
      <c r="H305" s="17"/>
      <c r="I305" s="17"/>
      <c r="J305" s="17"/>
      <c r="K305" s="17"/>
    </row>
    <row r="306" spans="1:11" x14ac:dyDescent="0.2">
      <c r="A306" s="34">
        <v>43922</v>
      </c>
      <c r="B306" s="38">
        <v>0.82799999999999996</v>
      </c>
      <c r="C306" s="38">
        <v>0.66400000000000003</v>
      </c>
      <c r="D306" s="38">
        <v>0.53700000000000003</v>
      </c>
      <c r="E306" s="38">
        <v>0.45300000000000001</v>
      </c>
      <c r="F306" s="38">
        <v>0.38800000000000001</v>
      </c>
      <c r="G306" s="17"/>
      <c r="H306" s="17"/>
      <c r="I306" s="17"/>
      <c r="J306" s="17"/>
      <c r="K306" s="17"/>
    </row>
    <row r="307" spans="1:11" x14ac:dyDescent="0.2">
      <c r="A307" s="34">
        <v>43952</v>
      </c>
      <c r="B307" s="38">
        <v>0.83199999999999996</v>
      </c>
      <c r="C307" s="38">
        <v>0.63800000000000001</v>
      </c>
      <c r="D307" s="38">
        <v>0.54</v>
      </c>
      <c r="E307" s="38">
        <v>0.441</v>
      </c>
      <c r="F307" s="38">
        <v>0.38500000000000001</v>
      </c>
      <c r="G307" s="17"/>
      <c r="H307" s="17"/>
      <c r="I307" s="17"/>
      <c r="J307" s="17"/>
      <c r="K307" s="17"/>
    </row>
    <row r="308" spans="1:11" x14ac:dyDescent="0.2">
      <c r="A308" s="34">
        <v>43983</v>
      </c>
      <c r="B308" s="38">
        <v>0.82699999999999996</v>
      </c>
      <c r="C308" s="38">
        <v>0.629</v>
      </c>
      <c r="D308" s="38">
        <v>0.51600000000000001</v>
      </c>
      <c r="E308" s="38">
        <v>0.42899999999999999</v>
      </c>
      <c r="F308" s="38">
        <v>0.38100000000000001</v>
      </c>
      <c r="G308" s="17"/>
      <c r="H308" s="17"/>
      <c r="I308" s="17"/>
      <c r="J308" s="17"/>
      <c r="K308" s="17"/>
    </row>
    <row r="309" spans="1:11" x14ac:dyDescent="0.2">
      <c r="A309" s="34">
        <v>44013</v>
      </c>
      <c r="B309" s="38">
        <v>0.81599999999999995</v>
      </c>
      <c r="C309" s="38">
        <v>0.61799999999999999</v>
      </c>
      <c r="D309" s="38">
        <v>0.49</v>
      </c>
      <c r="E309" s="38">
        <v>0.43</v>
      </c>
      <c r="F309" s="38">
        <v>0.379</v>
      </c>
      <c r="G309" s="17"/>
      <c r="H309" s="17"/>
      <c r="I309" s="17"/>
      <c r="J309" s="17"/>
      <c r="K309" s="17"/>
    </row>
    <row r="310" spans="1:11" x14ac:dyDescent="0.2">
      <c r="A310" s="34">
        <v>44044</v>
      </c>
      <c r="B310" s="38">
        <v>0.83099999999999996</v>
      </c>
      <c r="C310" s="38">
        <v>0.60899999999999999</v>
      </c>
      <c r="D310" s="38">
        <v>0.51200000000000001</v>
      </c>
      <c r="E310" s="38">
        <v>0.42299999999999999</v>
      </c>
      <c r="F310" s="38">
        <v>0.373</v>
      </c>
      <c r="G310" s="17"/>
      <c r="H310" s="17"/>
      <c r="I310" s="17"/>
      <c r="J310" s="17"/>
      <c r="K310" s="17"/>
    </row>
    <row r="311" spans="1:11" x14ac:dyDescent="0.2">
      <c r="A311" s="34">
        <v>44075</v>
      </c>
      <c r="B311" s="38">
        <v>0.81699999999999995</v>
      </c>
      <c r="C311" s="38">
        <v>0.61499999999999999</v>
      </c>
      <c r="D311" s="38">
        <v>0.505</v>
      </c>
      <c r="E311" s="38">
        <v>0.42599999999999999</v>
      </c>
      <c r="F311" s="38">
        <v>0.374</v>
      </c>
    </row>
    <row r="312" spans="1:11" x14ac:dyDescent="0.2">
      <c r="A312" s="34">
        <v>44105</v>
      </c>
      <c r="B312" s="38">
        <v>0.80400000000000005</v>
      </c>
      <c r="C312" s="38">
        <v>0.60199999999999998</v>
      </c>
      <c r="D312" s="38">
        <v>0.47599999999999998</v>
      </c>
      <c r="E312" s="38">
        <v>0.41599999999999998</v>
      </c>
      <c r="F312" s="38">
        <v>0.373</v>
      </c>
    </row>
    <row r="313" spans="1:11" x14ac:dyDescent="0.2">
      <c r="A313" s="34">
        <v>44136</v>
      </c>
      <c r="B313" s="38">
        <v>0.80300000000000005</v>
      </c>
      <c r="C313" s="38">
        <v>0.61199999999999999</v>
      </c>
      <c r="D313" s="38">
        <v>0.48099999999999998</v>
      </c>
      <c r="E313" s="38">
        <v>0.41</v>
      </c>
      <c r="F313" s="38">
        <v>0.36899999999999999</v>
      </c>
    </row>
    <row r="314" spans="1:11" x14ac:dyDescent="0.2">
      <c r="A314" s="34">
        <v>44166</v>
      </c>
      <c r="B314" s="38">
        <v>0.80300000000000005</v>
      </c>
      <c r="C314" s="38">
        <v>0.60199999999999998</v>
      </c>
      <c r="D314" s="38">
        <v>0.503</v>
      </c>
      <c r="E314" s="38">
        <v>0.40899999999999997</v>
      </c>
      <c r="F314" s="38">
        <v>0.36899999999999999</v>
      </c>
    </row>
    <row r="315" spans="1:11" x14ac:dyDescent="0.2">
      <c r="A315" s="34">
        <v>44197</v>
      </c>
      <c r="B315" s="38">
        <v>0.80300000000000005</v>
      </c>
      <c r="C315" s="38">
        <v>0.60199999999999998</v>
      </c>
      <c r="D315" s="38">
        <v>0.50800000000000001</v>
      </c>
      <c r="E315" s="38">
        <v>0.39900000000000002</v>
      </c>
      <c r="F315" s="38">
        <v>0.36699999999999999</v>
      </c>
    </row>
    <row r="316" spans="1:11" x14ac:dyDescent="0.2">
      <c r="A316" s="34">
        <v>44228</v>
      </c>
      <c r="B316" s="38">
        <v>0.81299999999999994</v>
      </c>
      <c r="C316" s="38">
        <v>0.60499999999999998</v>
      </c>
      <c r="D316" s="38">
        <v>0.505</v>
      </c>
      <c r="E316" s="38">
        <v>0.40300000000000002</v>
      </c>
      <c r="F316" s="38">
        <v>0.36899999999999999</v>
      </c>
    </row>
    <row r="317" spans="1:11" x14ac:dyDescent="0.2">
      <c r="A317" s="34">
        <v>44256</v>
      </c>
      <c r="B317" s="38">
        <v>0.78900000000000003</v>
      </c>
      <c r="C317" s="38">
        <v>0.60699999999999998</v>
      </c>
      <c r="D317" s="38">
        <v>0.504</v>
      </c>
      <c r="E317" s="38">
        <v>0.39400000000000002</v>
      </c>
      <c r="F317" s="38">
        <v>0.36199999999999999</v>
      </c>
    </row>
    <row r="318" spans="1:11" x14ac:dyDescent="0.2">
      <c r="A318" s="34">
        <v>44287</v>
      </c>
      <c r="B318" s="38">
        <v>0.80300000000000005</v>
      </c>
      <c r="C318" s="38">
        <v>0.59299999999999997</v>
      </c>
      <c r="D318" s="38">
        <v>0.47</v>
      </c>
      <c r="E318" s="38">
        <v>0.39800000000000002</v>
      </c>
      <c r="F318" s="38">
        <v>0.36399999999999999</v>
      </c>
    </row>
    <row r="319" spans="1:11" x14ac:dyDescent="0.2">
      <c r="A319" s="34">
        <v>44317</v>
      </c>
      <c r="B319" s="38">
        <v>0.81699999999999995</v>
      </c>
      <c r="C319" s="38">
        <v>0.59399999999999997</v>
      </c>
      <c r="D319" s="38">
        <v>0.495</v>
      </c>
      <c r="E319" s="38">
        <v>0.38500000000000001</v>
      </c>
      <c r="F319" s="38">
        <v>0.36399999999999999</v>
      </c>
    </row>
    <row r="320" spans="1:11" x14ac:dyDescent="0.2">
      <c r="A320" s="34">
        <v>44348</v>
      </c>
      <c r="B320" s="38">
        <v>0.79700000000000004</v>
      </c>
      <c r="C320" s="38">
        <v>0.59099999999999997</v>
      </c>
      <c r="D320" s="38">
        <v>0.47799999999999998</v>
      </c>
      <c r="E320" s="38">
        <v>0.40899999999999997</v>
      </c>
      <c r="F320" s="38">
        <v>0.36</v>
      </c>
    </row>
    <row r="321" spans="1:7" x14ac:dyDescent="0.2">
      <c r="A321" s="34">
        <v>44378</v>
      </c>
      <c r="B321" s="38">
        <v>0.79600000000000004</v>
      </c>
      <c r="C321" s="38">
        <v>0.59299999999999997</v>
      </c>
      <c r="D321" s="38">
        <v>0.53400000000000003</v>
      </c>
      <c r="E321" s="38">
        <v>0.39500000000000002</v>
      </c>
      <c r="F321" s="38">
        <v>0.36099999999999999</v>
      </c>
    </row>
    <row r="322" spans="1:7" x14ac:dyDescent="0.2">
      <c r="A322" s="34">
        <v>44409</v>
      </c>
      <c r="B322" s="38">
        <v>0.79700000000000004</v>
      </c>
      <c r="C322" s="38">
        <v>0.59099999999999997</v>
      </c>
      <c r="D322" s="38">
        <v>0.53</v>
      </c>
      <c r="E322" s="38">
        <v>0.39600000000000002</v>
      </c>
      <c r="F322" s="38">
        <v>0.35699999999999998</v>
      </c>
    </row>
    <row r="323" spans="1:7" x14ac:dyDescent="0.2">
      <c r="A323" s="34">
        <v>44440</v>
      </c>
      <c r="B323" s="38">
        <v>0.8</v>
      </c>
      <c r="C323" s="38">
        <v>0.58599999999999997</v>
      </c>
      <c r="D323" s="38">
        <v>0.53400000000000003</v>
      </c>
      <c r="E323" s="38">
        <v>0.39</v>
      </c>
      <c r="F323" s="38">
        <v>0.36099999999999999</v>
      </c>
    </row>
    <row r="324" spans="1:7" x14ac:dyDescent="0.2">
      <c r="A324" s="34">
        <v>44470</v>
      </c>
      <c r="B324" s="38">
        <v>0.78900000000000003</v>
      </c>
      <c r="C324" s="38">
        <v>0.58499999999999996</v>
      </c>
      <c r="D324" s="38">
        <v>0.54</v>
      </c>
      <c r="E324" s="38">
        <v>0.38700000000000001</v>
      </c>
      <c r="F324" s="38">
        <v>0.35299999999999998</v>
      </c>
    </row>
    <row r="325" spans="1:7" x14ac:dyDescent="0.2">
      <c r="A325" s="34">
        <v>44501</v>
      </c>
      <c r="B325" s="38">
        <v>0.79500000000000004</v>
      </c>
      <c r="C325" s="38">
        <v>0.57599999999999996</v>
      </c>
      <c r="D325" s="38">
        <v>0.53900000000000003</v>
      </c>
      <c r="E325" s="38">
        <v>0.38400000000000001</v>
      </c>
      <c r="F325" s="38">
        <v>0.35699999999999998</v>
      </c>
    </row>
    <row r="326" spans="1:7" x14ac:dyDescent="0.2">
      <c r="A326" s="34">
        <v>44531</v>
      </c>
      <c r="B326" s="38">
        <v>0.79</v>
      </c>
      <c r="C326" s="38">
        <v>0.58199999999999996</v>
      </c>
      <c r="D326" s="38">
        <v>0.53100000000000003</v>
      </c>
      <c r="E326" s="38">
        <v>0.39100000000000001</v>
      </c>
      <c r="F326" s="38">
        <v>0.35299999999999998</v>
      </c>
    </row>
    <row r="327" spans="1:7" x14ac:dyDescent="0.2">
      <c r="A327" s="34">
        <v>44562</v>
      </c>
      <c r="B327" s="38">
        <v>0.78</v>
      </c>
      <c r="C327" s="38">
        <v>0.56499999999999995</v>
      </c>
      <c r="D327" s="38">
        <v>0.52900000000000003</v>
      </c>
      <c r="E327" s="38">
        <v>0.39200000000000002</v>
      </c>
      <c r="F327" s="38">
        <v>0.35399999999999998</v>
      </c>
      <c r="G327" s="48"/>
    </row>
    <row r="328" spans="1:7" x14ac:dyDescent="0.2">
      <c r="A328" s="34">
        <v>44593</v>
      </c>
      <c r="B328" s="38">
        <v>0.78800000000000003</v>
      </c>
      <c r="C328" s="38">
        <v>0.57199999999999995</v>
      </c>
      <c r="D328" s="38">
        <v>0.52900000000000003</v>
      </c>
      <c r="E328" s="38">
        <v>0.38400000000000001</v>
      </c>
      <c r="F328" s="38">
        <v>0.35</v>
      </c>
    </row>
    <row r="329" spans="1:7" x14ac:dyDescent="0.2">
      <c r="A329" s="34">
        <v>44621</v>
      </c>
      <c r="B329" s="38">
        <v>0.78</v>
      </c>
      <c r="C329" s="38">
        <v>0.57299999999999995</v>
      </c>
      <c r="D329" s="38">
        <v>0.53800000000000003</v>
      </c>
      <c r="E329" s="38">
        <v>0.379</v>
      </c>
      <c r="F329" s="38">
        <v>0.35499999999999998</v>
      </c>
    </row>
    <row r="330" spans="1:7" x14ac:dyDescent="0.2">
      <c r="A330" s="34">
        <v>44652</v>
      </c>
      <c r="B330" s="38">
        <v>0.80400000000000005</v>
      </c>
      <c r="C330" s="38">
        <v>0.56200000000000006</v>
      </c>
      <c r="D330" s="38">
        <v>0.54300000000000004</v>
      </c>
      <c r="E330" s="38">
        <v>0.38200000000000001</v>
      </c>
      <c r="F330" s="38">
        <v>0.34799999999999998</v>
      </c>
    </row>
    <row r="331" spans="1:7" x14ac:dyDescent="0.2">
      <c r="A331" s="34">
        <v>44682</v>
      </c>
      <c r="B331" s="38">
        <v>0.78900000000000003</v>
      </c>
      <c r="C331" s="38">
        <v>0.57099999999999995</v>
      </c>
      <c r="D331" s="38">
        <v>0.53400000000000003</v>
      </c>
      <c r="E331" s="38">
        <v>0.376</v>
      </c>
      <c r="F331" s="38">
        <v>0.34799999999999998</v>
      </c>
    </row>
    <row r="332" spans="1:7" x14ac:dyDescent="0.2">
      <c r="A332" s="34">
        <v>44713</v>
      </c>
      <c r="B332" s="38">
        <v>0.78200000000000003</v>
      </c>
      <c r="C332" s="38">
        <v>0.56499999999999995</v>
      </c>
      <c r="D332" s="38">
        <v>0.50900000000000001</v>
      </c>
      <c r="E332" s="38">
        <v>0.379</v>
      </c>
      <c r="F332" s="38">
        <v>0.35199999999999998</v>
      </c>
    </row>
    <row r="333" spans="1:7" x14ac:dyDescent="0.2">
      <c r="A333" s="34">
        <v>44743</v>
      </c>
      <c r="B333" s="38">
        <v>0.78900000000000003</v>
      </c>
      <c r="C333" s="38">
        <v>0.56899999999999995</v>
      </c>
      <c r="D333" s="38">
        <v>0.51900000000000002</v>
      </c>
      <c r="E333" s="38">
        <v>0.379</v>
      </c>
      <c r="F333" s="38">
        <v>0.35099999999999998</v>
      </c>
    </row>
    <row r="334" spans="1:7" x14ac:dyDescent="0.2">
      <c r="A334" s="34">
        <v>44774</v>
      </c>
      <c r="B334" s="38">
        <v>0.80600000000000005</v>
      </c>
      <c r="C334" s="38">
        <v>0.57399999999999995</v>
      </c>
      <c r="D334" s="38">
        <v>0.51800000000000002</v>
      </c>
      <c r="E334" s="38">
        <v>0.376</v>
      </c>
      <c r="F334" s="38">
        <v>0.35199999999999998</v>
      </c>
    </row>
    <row r="335" spans="1:7" x14ac:dyDescent="0.2">
      <c r="A335" s="34">
        <v>44805</v>
      </c>
      <c r="B335" s="38">
        <v>0.78800000000000003</v>
      </c>
      <c r="C335" s="38">
        <v>0.56299999999999994</v>
      </c>
      <c r="D335" s="38">
        <v>0.53500000000000003</v>
      </c>
      <c r="E335" s="38">
        <v>0.38300000000000001</v>
      </c>
      <c r="F335" s="38">
        <v>0.34799999999999998</v>
      </c>
    </row>
    <row r="336" spans="1:7" x14ac:dyDescent="0.2">
      <c r="A336" s="34">
        <v>44835</v>
      </c>
      <c r="B336" s="38">
        <v>0.79400000000000004</v>
      </c>
      <c r="C336" s="38">
        <v>0.58099999999999996</v>
      </c>
      <c r="D336" s="38">
        <v>0.54400000000000004</v>
      </c>
      <c r="E336" s="38">
        <v>0.376</v>
      </c>
      <c r="F336" s="38">
        <v>0.35099999999999998</v>
      </c>
    </row>
    <row r="337" spans="1:6" x14ac:dyDescent="0.2">
      <c r="A337" s="34">
        <v>44866</v>
      </c>
      <c r="B337" s="38">
        <v>0.78300000000000003</v>
      </c>
      <c r="C337" s="38">
        <v>0.57299999999999995</v>
      </c>
      <c r="D337" s="38">
        <v>0.53200000000000003</v>
      </c>
      <c r="E337" s="38">
        <v>0.38300000000000001</v>
      </c>
      <c r="F337" s="38">
        <v>0.35</v>
      </c>
    </row>
    <row r="338" spans="1:6" x14ac:dyDescent="0.2">
      <c r="A338" s="34">
        <v>44896</v>
      </c>
      <c r="B338" s="38">
        <v>0.80800000000000005</v>
      </c>
      <c r="C338" s="38">
        <v>0.56999999999999995</v>
      </c>
      <c r="D338" s="38">
        <v>0.53</v>
      </c>
      <c r="E338" s="38">
        <v>0.371</v>
      </c>
      <c r="F338" s="38">
        <v>0.34899999999999998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3"/>
  <sheetViews>
    <sheetView topLeftCell="A277" zoomScaleNormal="100" workbookViewId="0">
      <selection activeCell="E279" sqref="E279:F338"/>
    </sheetView>
  </sheetViews>
  <sheetFormatPr baseColWidth="10" defaultColWidth="10.6640625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6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53" t="s">
        <v>28</v>
      </c>
      <c r="B1" s="53"/>
      <c r="C1" s="53"/>
      <c r="D1" s="53"/>
      <c r="E1" s="53"/>
      <c r="F1" s="53"/>
      <c r="G1" s="53"/>
      <c r="H1" s="53"/>
      <c r="I1" s="53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4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6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5">
        <v>34700</v>
      </c>
      <c r="B3" s="1">
        <v>0.54146513763713899</v>
      </c>
      <c r="C3" s="1"/>
      <c r="D3" s="45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7">
        <v>0.37</v>
      </c>
      <c r="N3" s="3"/>
      <c r="O3" s="3"/>
      <c r="P3" s="3"/>
      <c r="Q3" s="3"/>
      <c r="R3" s="17"/>
      <c r="S3" s="17"/>
    </row>
    <row r="4" spans="1:19" x14ac:dyDescent="0.2">
      <c r="A4" s="35">
        <v>34731</v>
      </c>
      <c r="B4" s="1">
        <v>0.52917968346912103</v>
      </c>
      <c r="C4" s="1"/>
      <c r="D4" s="45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7">
        <v>0.36899999999999999</v>
      </c>
      <c r="N4" s="3"/>
      <c r="O4" s="3"/>
      <c r="P4" s="3"/>
      <c r="Q4" s="3"/>
      <c r="R4" s="17"/>
      <c r="S4" s="17"/>
    </row>
    <row r="5" spans="1:19" x14ac:dyDescent="0.2">
      <c r="A5" s="35">
        <v>34759</v>
      </c>
      <c r="B5" s="1">
        <v>0.53668385346384695</v>
      </c>
      <c r="C5" s="1"/>
      <c r="D5" s="45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7">
        <v>0.36899999999999999</v>
      </c>
      <c r="N5" s="3"/>
      <c r="O5" s="3"/>
      <c r="P5" s="3"/>
      <c r="Q5" s="3"/>
      <c r="R5" s="17"/>
      <c r="S5" s="17"/>
    </row>
    <row r="6" spans="1:19" x14ac:dyDescent="0.2">
      <c r="A6" s="35">
        <v>34790</v>
      </c>
      <c r="B6" s="1">
        <v>0.53754940627550196</v>
      </c>
      <c r="C6" s="1"/>
      <c r="D6" s="45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7">
        <v>0.36899999999999999</v>
      </c>
      <c r="N6" s="3"/>
      <c r="O6" s="3"/>
      <c r="P6" s="3"/>
      <c r="Q6" s="3"/>
      <c r="R6" s="17"/>
      <c r="S6" s="17"/>
    </row>
    <row r="7" spans="1:19" x14ac:dyDescent="0.2">
      <c r="A7" s="35">
        <v>34820</v>
      </c>
      <c r="B7" s="1">
        <v>0.53489536580569497</v>
      </c>
      <c r="C7" s="1"/>
      <c r="D7" s="45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7">
        <v>0.373</v>
      </c>
      <c r="N7" s="3"/>
      <c r="O7" s="3"/>
      <c r="P7" s="3"/>
      <c r="Q7" s="3"/>
      <c r="R7" s="17"/>
      <c r="S7" s="17"/>
    </row>
    <row r="8" spans="1:19" x14ac:dyDescent="0.2">
      <c r="A8" s="35">
        <v>34851</v>
      </c>
      <c r="B8" s="1">
        <v>0.53172265923805795</v>
      </c>
      <c r="C8" s="1"/>
      <c r="D8" s="45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7">
        <v>0.373</v>
      </c>
      <c r="N8" s="3"/>
      <c r="O8" s="3"/>
      <c r="P8" s="3"/>
      <c r="Q8" s="3"/>
      <c r="R8" s="17"/>
      <c r="S8" s="17"/>
    </row>
    <row r="9" spans="1:19" x14ac:dyDescent="0.2">
      <c r="A9" s="35">
        <v>34881</v>
      </c>
      <c r="B9" s="1">
        <v>0.52946244566495904</v>
      </c>
      <c r="C9" s="1"/>
      <c r="D9" s="45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7">
        <v>0.372</v>
      </c>
      <c r="N9" s="3"/>
      <c r="O9" s="3"/>
      <c r="P9" s="3"/>
      <c r="Q9" s="3"/>
      <c r="R9" s="17"/>
      <c r="S9" s="17"/>
    </row>
    <row r="10" spans="1:19" x14ac:dyDescent="0.2">
      <c r="A10" s="35">
        <v>34912</v>
      </c>
      <c r="B10" s="1">
        <v>0.532798927371395</v>
      </c>
      <c r="C10" s="1"/>
      <c r="D10" s="45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7">
        <v>0.372</v>
      </c>
      <c r="N10" s="3"/>
      <c r="O10" s="3"/>
      <c r="P10" s="3"/>
      <c r="Q10" s="3"/>
      <c r="R10" s="17"/>
      <c r="S10" s="17"/>
    </row>
    <row r="11" spans="1:19" x14ac:dyDescent="0.2">
      <c r="A11" s="35">
        <v>34943</v>
      </c>
      <c r="B11" s="1">
        <v>0.53118026419102204</v>
      </c>
      <c r="C11" s="1"/>
      <c r="D11" s="45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7">
        <v>0.371</v>
      </c>
      <c r="N11" s="3"/>
      <c r="O11" s="3"/>
      <c r="P11" s="3"/>
      <c r="Q11" s="3"/>
      <c r="R11" s="17"/>
      <c r="S11" s="17"/>
    </row>
    <row r="12" spans="1:19" x14ac:dyDescent="0.2">
      <c r="A12" s="35">
        <v>34973</v>
      </c>
      <c r="B12" s="1">
        <v>0.52865524661080199</v>
      </c>
      <c r="C12" s="1"/>
      <c r="D12" s="45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7">
        <v>0.371</v>
      </c>
      <c r="N12" s="3"/>
      <c r="O12" s="3"/>
      <c r="P12" s="3"/>
      <c r="Q12" s="3"/>
      <c r="R12" s="17"/>
      <c r="S12" s="17"/>
    </row>
    <row r="13" spans="1:19" x14ac:dyDescent="0.2">
      <c r="A13" s="35">
        <v>35004</v>
      </c>
      <c r="B13" s="1">
        <v>0.53455479185893495</v>
      </c>
      <c r="C13" s="1"/>
      <c r="D13" s="45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7">
        <v>0.372</v>
      </c>
      <c r="N13" s="3"/>
      <c r="O13" s="3"/>
      <c r="P13" s="3"/>
      <c r="Q13" s="3"/>
      <c r="R13" s="17"/>
      <c r="S13" s="17"/>
    </row>
    <row r="14" spans="1:19" x14ac:dyDescent="0.2">
      <c r="A14" s="35">
        <v>35034</v>
      </c>
      <c r="B14" s="1">
        <v>0.53706779291435203</v>
      </c>
      <c r="C14" s="1"/>
      <c r="D14" s="45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7">
        <v>0.373</v>
      </c>
      <c r="N14" s="3"/>
      <c r="O14" s="3"/>
      <c r="P14" s="3"/>
      <c r="Q14" s="3"/>
      <c r="R14" s="17"/>
      <c r="S14" s="17"/>
    </row>
    <row r="15" spans="1:19" x14ac:dyDescent="0.2">
      <c r="A15" s="35">
        <v>35065</v>
      </c>
      <c r="B15" s="1">
        <v>0.53481177669548796</v>
      </c>
      <c r="C15" s="1"/>
      <c r="D15" s="45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7">
        <v>0.373</v>
      </c>
      <c r="N15" s="3"/>
      <c r="O15" s="3"/>
      <c r="P15" s="3"/>
      <c r="Q15" s="3"/>
      <c r="R15" s="17"/>
      <c r="S15" s="17"/>
    </row>
    <row r="16" spans="1:19" x14ac:dyDescent="0.2">
      <c r="A16" s="35">
        <v>35096</v>
      </c>
      <c r="B16" s="1">
        <v>0.53066601740243802</v>
      </c>
      <c r="C16" s="1"/>
      <c r="D16" s="45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7">
        <v>0.371</v>
      </c>
      <c r="N16" s="3"/>
      <c r="O16" s="3"/>
      <c r="P16" s="3"/>
      <c r="Q16" s="3"/>
      <c r="R16" s="17"/>
      <c r="S16" s="17"/>
    </row>
    <row r="17" spans="1:19" x14ac:dyDescent="0.2">
      <c r="A17" s="35">
        <v>35125</v>
      </c>
      <c r="B17" s="1">
        <v>0.539369321282679</v>
      </c>
      <c r="C17" s="1"/>
      <c r="D17" s="45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7">
        <v>0.37</v>
      </c>
      <c r="N17" s="3"/>
      <c r="O17" s="3"/>
      <c r="P17" s="3"/>
      <c r="Q17" s="3"/>
      <c r="R17" s="17"/>
      <c r="S17" s="17"/>
    </row>
    <row r="18" spans="1:19" x14ac:dyDescent="0.2">
      <c r="A18" s="35">
        <v>35156</v>
      </c>
      <c r="B18" s="1">
        <v>0.54173272889318203</v>
      </c>
      <c r="C18" s="1"/>
      <c r="D18" s="45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7">
        <v>0.37</v>
      </c>
      <c r="N18" s="3"/>
      <c r="O18" s="3"/>
      <c r="P18" s="3"/>
      <c r="Q18" s="3"/>
      <c r="R18" s="17"/>
      <c r="S18" s="17"/>
    </row>
    <row r="19" spans="1:19" x14ac:dyDescent="0.2">
      <c r="A19" s="35">
        <v>35186</v>
      </c>
      <c r="B19" s="1">
        <v>0.53907425894298899</v>
      </c>
      <c r="C19" s="1"/>
      <c r="D19" s="45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7">
        <v>0.37</v>
      </c>
      <c r="N19" s="3"/>
      <c r="O19" s="3"/>
      <c r="P19" s="3"/>
      <c r="Q19" s="3"/>
      <c r="R19" s="17"/>
      <c r="S19" s="17"/>
    </row>
    <row r="20" spans="1:19" x14ac:dyDescent="0.2">
      <c r="A20" s="35">
        <v>35217</v>
      </c>
      <c r="B20" s="1">
        <v>0.53229890295874205</v>
      </c>
      <c r="C20" s="1"/>
      <c r="D20" s="45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7">
        <v>0.36799999999999999</v>
      </c>
      <c r="N20" s="3"/>
      <c r="O20" s="3"/>
      <c r="P20" s="3"/>
      <c r="Q20" s="3"/>
      <c r="R20" s="17"/>
      <c r="S20" s="17"/>
    </row>
    <row r="21" spans="1:19" x14ac:dyDescent="0.2">
      <c r="A21" s="35">
        <v>35247</v>
      </c>
      <c r="B21" s="1">
        <v>0.53380032496257102</v>
      </c>
      <c r="C21" s="1"/>
      <c r="D21" s="45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7">
        <v>0.36699999999999999</v>
      </c>
      <c r="N21" s="3"/>
      <c r="O21" s="3"/>
      <c r="P21" s="3"/>
      <c r="Q21" s="3"/>
      <c r="R21" s="17"/>
      <c r="S21" s="17"/>
    </row>
    <row r="22" spans="1:19" x14ac:dyDescent="0.2">
      <c r="A22" s="35">
        <v>35278</v>
      </c>
      <c r="B22" s="1">
        <v>0.53615041907100602</v>
      </c>
      <c r="C22" s="1"/>
      <c r="D22" s="45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7">
        <v>0.36699999999999999</v>
      </c>
      <c r="N22" s="3"/>
      <c r="O22" s="3"/>
      <c r="P22" s="3"/>
      <c r="Q22" s="3"/>
      <c r="R22" s="17"/>
      <c r="S22" s="17"/>
    </row>
    <row r="23" spans="1:19" x14ac:dyDescent="0.2">
      <c r="A23" s="35">
        <v>35309</v>
      </c>
      <c r="B23" s="1">
        <v>0.534997541159414</v>
      </c>
      <c r="C23" s="1"/>
      <c r="D23" s="45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7">
        <v>0.36599999999999999</v>
      </c>
      <c r="N23" s="3"/>
      <c r="O23" s="3"/>
      <c r="P23" s="3"/>
      <c r="Q23" s="3"/>
      <c r="R23" s="17"/>
      <c r="S23" s="17"/>
    </row>
    <row r="24" spans="1:19" x14ac:dyDescent="0.2">
      <c r="A24" s="35">
        <v>35339</v>
      </c>
      <c r="B24" s="1">
        <v>0.53184748236197799</v>
      </c>
      <c r="C24" s="1"/>
      <c r="D24" s="45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7">
        <v>0.36499999999999999</v>
      </c>
      <c r="N24" s="3"/>
      <c r="O24" s="3"/>
      <c r="P24" s="3"/>
      <c r="Q24" s="3"/>
      <c r="R24" s="17"/>
      <c r="S24" s="17"/>
    </row>
    <row r="25" spans="1:19" x14ac:dyDescent="0.2">
      <c r="A25" s="35">
        <v>35370</v>
      </c>
      <c r="B25" s="1">
        <v>0.53007487780317797</v>
      </c>
      <c r="C25" s="1"/>
      <c r="D25" s="45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7">
        <v>0.36599999999999999</v>
      </c>
      <c r="N25" s="3"/>
      <c r="O25" s="3"/>
      <c r="P25" s="3"/>
      <c r="Q25" s="3"/>
      <c r="R25" s="17"/>
      <c r="S25" s="17"/>
    </row>
    <row r="26" spans="1:19" x14ac:dyDescent="0.2">
      <c r="A26" s="35">
        <v>35400</v>
      </c>
      <c r="B26" s="1">
        <v>0.531879510703542</v>
      </c>
      <c r="C26" s="1"/>
      <c r="D26" s="45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7">
        <v>0.36599999999999999</v>
      </c>
      <c r="N26" s="3"/>
      <c r="O26" s="3"/>
      <c r="P26" s="3"/>
      <c r="Q26" s="3"/>
      <c r="R26" s="17"/>
      <c r="S26" s="17"/>
    </row>
    <row r="27" spans="1:19" x14ac:dyDescent="0.2">
      <c r="A27" s="35">
        <v>35431</v>
      </c>
      <c r="B27" s="1">
        <v>0.53046567938911104</v>
      </c>
      <c r="C27" s="1"/>
      <c r="D27" s="45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7">
        <v>0.36599999999999999</v>
      </c>
      <c r="N27" s="3"/>
      <c r="O27" s="3"/>
      <c r="P27" s="3"/>
      <c r="Q27" s="3"/>
      <c r="R27" s="17"/>
      <c r="S27" s="17"/>
    </row>
    <row r="28" spans="1:19" x14ac:dyDescent="0.2">
      <c r="A28" s="35">
        <v>35462</v>
      </c>
      <c r="B28" s="1">
        <v>0.53058043776361696</v>
      </c>
      <c r="C28" s="1"/>
      <c r="D28" s="45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7">
        <v>0.36599999999999999</v>
      </c>
      <c r="N28" s="3"/>
      <c r="O28" s="3"/>
      <c r="P28" s="3"/>
      <c r="Q28" s="3"/>
      <c r="R28" s="17"/>
      <c r="S28" s="17"/>
    </row>
    <row r="29" spans="1:19" x14ac:dyDescent="0.2">
      <c r="A29" s="35">
        <v>35490</v>
      </c>
      <c r="B29" s="1">
        <v>0.52819427594816803</v>
      </c>
      <c r="C29" s="1"/>
      <c r="D29" s="45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7">
        <v>0.36399999999999999</v>
      </c>
      <c r="N29" s="3"/>
      <c r="O29" s="3"/>
      <c r="P29" s="3"/>
      <c r="Q29" s="3"/>
      <c r="R29" s="17"/>
      <c r="S29" s="17"/>
    </row>
    <row r="30" spans="1:19" x14ac:dyDescent="0.2">
      <c r="A30" s="35">
        <v>35521</v>
      </c>
      <c r="B30" s="1">
        <v>0.530117518911842</v>
      </c>
      <c r="C30" s="1"/>
      <c r="D30" s="45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7">
        <v>0.36299999999999999</v>
      </c>
      <c r="N30" s="3"/>
      <c r="O30" s="3"/>
      <c r="P30" s="3"/>
      <c r="Q30" s="3"/>
      <c r="R30" s="17"/>
      <c r="S30" s="17"/>
    </row>
    <row r="31" spans="1:19" x14ac:dyDescent="0.2">
      <c r="A31" s="35">
        <v>35551</v>
      </c>
      <c r="B31" s="1">
        <v>0.52530868608412495</v>
      </c>
      <c r="C31" s="1"/>
      <c r="D31" s="45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7">
        <v>0.36199999999999999</v>
      </c>
      <c r="N31" s="3"/>
      <c r="O31" s="3"/>
      <c r="P31" s="3"/>
      <c r="Q31" s="3"/>
      <c r="R31" s="17"/>
      <c r="S31" s="17"/>
    </row>
    <row r="32" spans="1:19" x14ac:dyDescent="0.2">
      <c r="A32" s="35">
        <v>35582</v>
      </c>
      <c r="B32" s="1">
        <v>0.52435621630270002</v>
      </c>
      <c r="C32" s="1"/>
      <c r="D32" s="45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7">
        <v>0.36299999999999999</v>
      </c>
      <c r="N32" s="3"/>
      <c r="O32" s="3"/>
      <c r="P32" s="3"/>
      <c r="Q32" s="3"/>
      <c r="R32" s="17"/>
      <c r="S32" s="17"/>
    </row>
    <row r="33" spans="1:19" x14ac:dyDescent="0.2">
      <c r="A33" s="35">
        <v>35612</v>
      </c>
      <c r="B33" s="1">
        <v>0.52442345033051696</v>
      </c>
      <c r="C33" s="1"/>
      <c r="D33" s="45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7">
        <v>0.36099999999999999</v>
      </c>
      <c r="N33" s="3"/>
      <c r="O33" s="3"/>
      <c r="P33" s="3"/>
      <c r="Q33" s="3"/>
      <c r="R33" s="17"/>
      <c r="S33" s="17"/>
    </row>
    <row r="34" spans="1:19" x14ac:dyDescent="0.2">
      <c r="A34" s="35">
        <v>35643</v>
      </c>
      <c r="B34" s="1">
        <v>0.52140811322335501</v>
      </c>
      <c r="C34" s="1"/>
      <c r="D34" s="45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7">
        <v>0.36099999999999999</v>
      </c>
      <c r="N34" s="3"/>
      <c r="O34" s="3"/>
      <c r="P34" s="3"/>
      <c r="Q34" s="3"/>
      <c r="R34" s="17"/>
      <c r="S34" s="17"/>
    </row>
    <row r="35" spans="1:19" x14ac:dyDescent="0.2">
      <c r="A35" s="35">
        <v>35674</v>
      </c>
      <c r="B35" s="1">
        <v>0.51789855629453097</v>
      </c>
      <c r="C35" s="1"/>
      <c r="D35" s="45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7">
        <v>0.36099999999999999</v>
      </c>
      <c r="N35" s="3"/>
      <c r="O35" s="3"/>
      <c r="P35" s="3"/>
      <c r="Q35" s="3"/>
      <c r="R35" s="17"/>
      <c r="S35" s="17"/>
    </row>
    <row r="36" spans="1:19" x14ac:dyDescent="0.2">
      <c r="A36" s="35">
        <v>35704</v>
      </c>
      <c r="B36" s="1">
        <v>0.52170417935370905</v>
      </c>
      <c r="C36" s="1"/>
      <c r="D36" s="45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7">
        <v>0.36099999999999999</v>
      </c>
      <c r="N36" s="3"/>
      <c r="O36" s="3"/>
      <c r="P36" s="3"/>
      <c r="Q36" s="3"/>
      <c r="R36" s="17"/>
      <c r="S36" s="17"/>
    </row>
    <row r="37" spans="1:19" x14ac:dyDescent="0.2">
      <c r="A37" s="35">
        <v>35735</v>
      </c>
      <c r="B37" s="1">
        <v>0.51826251989666405</v>
      </c>
      <c r="C37" s="1"/>
      <c r="D37" s="45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7">
        <v>0.35899999999999999</v>
      </c>
      <c r="N37" s="3"/>
      <c r="O37" s="3"/>
      <c r="P37" s="3"/>
      <c r="Q37" s="3"/>
      <c r="R37" s="17"/>
      <c r="S37" s="17"/>
    </row>
    <row r="38" spans="1:19" x14ac:dyDescent="0.2">
      <c r="A38" s="35">
        <v>35765</v>
      </c>
      <c r="B38" s="1">
        <v>0.52067841738549003</v>
      </c>
      <c r="C38" s="1"/>
      <c r="D38" s="45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7">
        <v>0.36</v>
      </c>
      <c r="N38" s="3"/>
      <c r="O38" s="3"/>
      <c r="P38" s="3"/>
      <c r="Q38" s="3"/>
      <c r="R38" s="17"/>
      <c r="S38" s="17"/>
    </row>
    <row r="39" spans="1:19" x14ac:dyDescent="0.2">
      <c r="A39" s="35">
        <v>35796</v>
      </c>
      <c r="B39" s="1">
        <v>0.52381037021101096</v>
      </c>
      <c r="C39" s="1"/>
      <c r="D39" s="45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7">
        <v>0.36</v>
      </c>
      <c r="N39" s="3"/>
      <c r="O39" s="3"/>
      <c r="P39" s="3"/>
      <c r="Q39" s="3"/>
      <c r="R39" s="17"/>
      <c r="S39" s="17"/>
    </row>
    <row r="40" spans="1:19" x14ac:dyDescent="0.2">
      <c r="A40" s="35">
        <v>35827</v>
      </c>
      <c r="B40" s="1">
        <v>0.52535497847161605</v>
      </c>
      <c r="C40" s="1"/>
      <c r="D40" s="45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7">
        <v>0.36</v>
      </c>
      <c r="N40" s="3"/>
      <c r="O40" s="3"/>
      <c r="P40" s="3"/>
      <c r="Q40" s="3"/>
      <c r="R40" s="17"/>
      <c r="S40" s="17"/>
    </row>
    <row r="41" spans="1:19" x14ac:dyDescent="0.2">
      <c r="A41" s="35">
        <v>35855</v>
      </c>
      <c r="B41" s="1">
        <v>0.52378976556523704</v>
      </c>
      <c r="C41" s="1"/>
      <c r="D41" s="45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7">
        <v>0.36</v>
      </c>
      <c r="N41" s="3"/>
      <c r="O41" s="3"/>
      <c r="P41" s="3"/>
      <c r="Q41" s="3"/>
      <c r="R41" s="17"/>
      <c r="S41" s="17"/>
    </row>
    <row r="42" spans="1:19" x14ac:dyDescent="0.2">
      <c r="A42" s="35">
        <v>35886</v>
      </c>
      <c r="B42" s="1">
        <v>0.52197167924026</v>
      </c>
      <c r="C42" s="1"/>
      <c r="D42" s="45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7">
        <v>0.35899999999999999</v>
      </c>
      <c r="N42" s="3"/>
      <c r="O42" s="3"/>
      <c r="P42" s="3"/>
      <c r="Q42" s="3"/>
      <c r="R42" s="17"/>
      <c r="S42" s="17"/>
    </row>
    <row r="43" spans="1:19" x14ac:dyDescent="0.2">
      <c r="A43" s="35">
        <v>35916</v>
      </c>
      <c r="B43" s="1">
        <v>0.52064496251419001</v>
      </c>
      <c r="C43" s="1"/>
      <c r="D43" s="45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7">
        <v>0.35899999999999999</v>
      </c>
      <c r="N43" s="3"/>
      <c r="O43" s="3"/>
      <c r="P43" s="3"/>
      <c r="Q43" s="3"/>
      <c r="R43" s="17"/>
      <c r="S43" s="17"/>
    </row>
    <row r="44" spans="1:19" x14ac:dyDescent="0.2">
      <c r="A44" s="35">
        <v>35947</v>
      </c>
      <c r="B44" s="1">
        <v>0.52057142263615197</v>
      </c>
      <c r="C44" s="1"/>
      <c r="D44" s="45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7">
        <v>0.36</v>
      </c>
      <c r="N44" s="3"/>
      <c r="O44" s="3"/>
      <c r="P44" s="3"/>
      <c r="Q44" s="3"/>
      <c r="R44" s="17"/>
      <c r="S44" s="17"/>
    </row>
    <row r="45" spans="1:19" x14ac:dyDescent="0.2">
      <c r="A45" s="35">
        <v>35977</v>
      </c>
      <c r="B45" s="1">
        <v>0.51794599251291296</v>
      </c>
      <c r="C45" s="1"/>
      <c r="D45" s="45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7">
        <v>0.36</v>
      </c>
      <c r="N45" s="3"/>
      <c r="O45" s="3"/>
      <c r="P45" s="3"/>
      <c r="Q45" s="3"/>
      <c r="R45" s="17"/>
      <c r="S45" s="17"/>
    </row>
    <row r="46" spans="1:19" x14ac:dyDescent="0.2">
      <c r="A46" s="35">
        <v>36008</v>
      </c>
      <c r="B46" s="1">
        <v>0.51702382431667104</v>
      </c>
      <c r="C46" s="1"/>
      <c r="D46" s="45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7">
        <v>0.36099999999999999</v>
      </c>
      <c r="N46" s="3"/>
      <c r="O46" s="3"/>
      <c r="P46" s="3"/>
      <c r="Q46" s="3"/>
      <c r="R46" s="17"/>
      <c r="S46" s="17"/>
    </row>
    <row r="47" spans="1:19" x14ac:dyDescent="0.2">
      <c r="A47" s="35">
        <v>36039</v>
      </c>
      <c r="B47" s="1">
        <v>0.52250480988502102</v>
      </c>
      <c r="C47" s="1"/>
      <c r="D47" s="45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7">
        <v>0.35799999999999998</v>
      </c>
      <c r="N47" s="3"/>
      <c r="O47" s="3"/>
      <c r="P47" s="3"/>
      <c r="Q47" s="3"/>
      <c r="R47" s="17"/>
      <c r="S47" s="17"/>
    </row>
    <row r="48" spans="1:19" x14ac:dyDescent="0.2">
      <c r="A48" s="35">
        <v>36069</v>
      </c>
      <c r="B48" s="1">
        <v>0.51346299802940598</v>
      </c>
      <c r="C48" s="1"/>
      <c r="D48" s="45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7">
        <v>0.35899999999999999</v>
      </c>
      <c r="N48" s="3"/>
      <c r="O48" s="3"/>
      <c r="P48" s="3"/>
      <c r="Q48" s="3"/>
      <c r="R48" s="17"/>
      <c r="S48" s="17"/>
    </row>
    <row r="49" spans="1:19" x14ac:dyDescent="0.2">
      <c r="A49" s="35">
        <v>36100</v>
      </c>
      <c r="B49" s="1">
        <v>0.51650298670072403</v>
      </c>
      <c r="C49" s="1"/>
      <c r="D49" s="45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7">
        <v>0.35799999999999998</v>
      </c>
      <c r="N49" s="3"/>
      <c r="O49" s="3"/>
      <c r="P49" s="3"/>
      <c r="Q49" s="3"/>
      <c r="R49" s="17"/>
      <c r="S49" s="17"/>
    </row>
    <row r="50" spans="1:19" x14ac:dyDescent="0.2">
      <c r="A50" s="35">
        <v>36130</v>
      </c>
      <c r="B50" s="1">
        <v>0.51413474770839696</v>
      </c>
      <c r="C50" s="1"/>
      <c r="D50" s="45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7">
        <v>0.35699999999999998</v>
      </c>
      <c r="N50" s="3"/>
      <c r="O50" s="3"/>
      <c r="P50" s="3"/>
      <c r="Q50" s="3"/>
      <c r="R50" s="17"/>
      <c r="S50" s="17"/>
    </row>
    <row r="51" spans="1:19" x14ac:dyDescent="0.2">
      <c r="A51" s="35">
        <v>36161</v>
      </c>
      <c r="B51" s="1">
        <v>0.51341018967685503</v>
      </c>
      <c r="C51" s="1"/>
      <c r="D51" s="45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7">
        <v>0.35599999999999998</v>
      </c>
      <c r="N51" s="3"/>
      <c r="O51" s="3"/>
      <c r="P51" s="3"/>
      <c r="Q51" s="3"/>
      <c r="R51" s="17"/>
      <c r="S51" s="17"/>
    </row>
    <row r="52" spans="1:19" x14ac:dyDescent="0.2">
      <c r="A52" s="35">
        <v>36192</v>
      </c>
      <c r="B52" s="1">
        <v>0.51407922304116305</v>
      </c>
      <c r="C52" s="1"/>
      <c r="D52" s="45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7">
        <v>0.35799999999999998</v>
      </c>
      <c r="N52" s="3"/>
      <c r="O52" s="3"/>
      <c r="P52" s="3"/>
      <c r="Q52" s="3"/>
      <c r="R52" s="17"/>
      <c r="S52" s="17"/>
    </row>
    <row r="53" spans="1:19" x14ac:dyDescent="0.2">
      <c r="A53" s="35">
        <v>36220</v>
      </c>
      <c r="B53" s="1">
        <v>0.51102928709303796</v>
      </c>
      <c r="C53" s="1"/>
      <c r="D53" s="45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7">
        <v>0.35799999999999998</v>
      </c>
      <c r="N53" s="3"/>
      <c r="O53" s="3"/>
      <c r="P53" s="3"/>
      <c r="Q53" s="3"/>
      <c r="R53" s="17"/>
      <c r="S53" s="17"/>
    </row>
    <row r="54" spans="1:19" x14ac:dyDescent="0.2">
      <c r="A54" s="35">
        <v>36251</v>
      </c>
      <c r="B54" s="1">
        <v>0.51315545133615903</v>
      </c>
      <c r="C54" s="1"/>
      <c r="D54" s="45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7">
        <v>0.35799999999999998</v>
      </c>
      <c r="N54" s="3"/>
      <c r="O54" s="3"/>
      <c r="P54" s="3"/>
      <c r="Q54" s="3"/>
      <c r="R54" s="17"/>
      <c r="S54" s="17"/>
    </row>
    <row r="55" spans="1:19" x14ac:dyDescent="0.2">
      <c r="A55" s="35">
        <v>36281</v>
      </c>
      <c r="B55" s="1">
        <v>0.51281896488972101</v>
      </c>
      <c r="C55" s="1"/>
      <c r="D55" s="45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7">
        <v>0.35699999999999998</v>
      </c>
      <c r="N55" s="3"/>
      <c r="O55" s="3"/>
      <c r="P55" s="3"/>
      <c r="Q55" s="3"/>
      <c r="R55" s="17"/>
      <c r="S55" s="17"/>
    </row>
    <row r="56" spans="1:19" x14ac:dyDescent="0.2">
      <c r="A56" s="35">
        <v>36312</v>
      </c>
      <c r="B56" s="1">
        <v>0.51146381689740195</v>
      </c>
      <c r="C56" s="1"/>
      <c r="D56" s="45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7">
        <v>0.35799999999999998</v>
      </c>
      <c r="N56" s="3"/>
      <c r="O56" s="3"/>
      <c r="P56" s="3"/>
      <c r="Q56" s="3"/>
      <c r="R56" s="17"/>
      <c r="S56" s="17"/>
    </row>
    <row r="57" spans="1:19" x14ac:dyDescent="0.2">
      <c r="A57" s="35">
        <v>36342</v>
      </c>
      <c r="B57" s="1">
        <v>0.50986383394910295</v>
      </c>
      <c r="C57" s="1"/>
      <c r="D57" s="45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7">
        <v>0.35799999999999998</v>
      </c>
      <c r="N57" s="3"/>
      <c r="O57" s="3"/>
      <c r="P57" s="3"/>
      <c r="Q57" s="3"/>
      <c r="R57" s="17"/>
      <c r="S57" s="17"/>
    </row>
    <row r="58" spans="1:19" x14ac:dyDescent="0.2">
      <c r="A58" s="35">
        <v>36373</v>
      </c>
      <c r="B58" s="1">
        <v>0.50970403458671198</v>
      </c>
      <c r="C58" s="1"/>
      <c r="D58" s="45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7">
        <v>0.35799999999999998</v>
      </c>
      <c r="N58" s="3"/>
      <c r="O58" s="3"/>
      <c r="P58" s="3"/>
      <c r="Q58" s="3"/>
      <c r="R58" s="17"/>
      <c r="S58" s="17"/>
    </row>
    <row r="59" spans="1:19" x14ac:dyDescent="0.2">
      <c r="A59" s="35">
        <v>36404</v>
      </c>
      <c r="B59" s="1">
        <v>0.51145288923346499</v>
      </c>
      <c r="C59" s="1"/>
      <c r="D59" s="45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7">
        <v>0.35799999999999998</v>
      </c>
      <c r="N59" s="3"/>
      <c r="O59" s="3"/>
      <c r="P59" s="3"/>
      <c r="Q59" s="3"/>
      <c r="R59" s="17"/>
      <c r="S59" s="17"/>
    </row>
    <row r="60" spans="1:19" x14ac:dyDescent="0.2">
      <c r="A60" s="35">
        <v>36434</v>
      </c>
      <c r="B60" s="1">
        <v>0.50718257277945999</v>
      </c>
      <c r="C60" s="1"/>
      <c r="D60" s="45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7">
        <v>0.35699999999999998</v>
      </c>
      <c r="N60" s="3"/>
      <c r="O60" s="3"/>
      <c r="P60" s="3"/>
      <c r="Q60" s="3"/>
      <c r="R60" s="17"/>
      <c r="S60" s="17"/>
    </row>
    <row r="61" spans="1:19" x14ac:dyDescent="0.2">
      <c r="A61" s="35">
        <v>36465</v>
      </c>
      <c r="B61" s="1">
        <v>0.51123151386080101</v>
      </c>
      <c r="C61" s="1"/>
      <c r="D61" s="45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7">
        <v>0.35599999999999998</v>
      </c>
      <c r="N61" s="3"/>
      <c r="O61" s="3"/>
      <c r="P61" s="3"/>
      <c r="Q61" s="3"/>
      <c r="R61" s="17"/>
      <c r="S61" s="17"/>
    </row>
    <row r="62" spans="1:19" x14ac:dyDescent="0.2">
      <c r="A62" s="35">
        <v>36495</v>
      </c>
      <c r="B62" s="1">
        <v>0.50696782830897302</v>
      </c>
      <c r="C62" s="1"/>
      <c r="D62" s="45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7">
        <v>0.35599999999999998</v>
      </c>
      <c r="N62" s="3"/>
      <c r="O62" s="3"/>
      <c r="P62" s="3"/>
      <c r="Q62" s="3"/>
      <c r="R62" s="17"/>
      <c r="S62" s="17"/>
    </row>
    <row r="63" spans="1:19" x14ac:dyDescent="0.2">
      <c r="A63" s="35">
        <v>36526</v>
      </c>
      <c r="B63" s="1">
        <v>0.50125593764585896</v>
      </c>
      <c r="C63" s="1"/>
      <c r="D63" s="45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7">
        <v>0.35399999999999998</v>
      </c>
      <c r="N63" s="3"/>
      <c r="O63" s="3"/>
      <c r="P63" s="3"/>
      <c r="Q63" s="3"/>
      <c r="R63" s="17"/>
      <c r="S63" s="17"/>
    </row>
    <row r="64" spans="1:19" x14ac:dyDescent="0.2">
      <c r="A64" s="35">
        <v>36557</v>
      </c>
      <c r="B64" s="1">
        <v>0.505399703972232</v>
      </c>
      <c r="C64" s="1"/>
      <c r="D64" s="45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7">
        <v>0.35399999999999998</v>
      </c>
      <c r="N64" s="3"/>
      <c r="O64" s="3"/>
      <c r="P64" s="3"/>
      <c r="Q64" s="3"/>
      <c r="R64" s="17"/>
      <c r="S64" s="17"/>
    </row>
    <row r="65" spans="1:19" x14ac:dyDescent="0.2">
      <c r="A65" s="35">
        <v>36586</v>
      </c>
      <c r="B65" s="1">
        <v>0.50520362581410305</v>
      </c>
      <c r="C65" s="1"/>
      <c r="D65" s="45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7">
        <v>0.35399999999999998</v>
      </c>
      <c r="N65" s="3"/>
      <c r="O65" s="3"/>
      <c r="P65" s="3"/>
      <c r="Q65" s="3"/>
      <c r="R65" s="17"/>
      <c r="S65" s="17"/>
    </row>
    <row r="66" spans="1:19" x14ac:dyDescent="0.2">
      <c r="A66" s="35">
        <v>36617</v>
      </c>
      <c r="B66" s="1">
        <v>0.50081397358991497</v>
      </c>
      <c r="C66" s="1"/>
      <c r="D66" s="45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7">
        <v>0.35299999999999998</v>
      </c>
      <c r="N66" s="3"/>
      <c r="O66" s="3"/>
      <c r="P66" s="3"/>
      <c r="Q66" s="3"/>
      <c r="R66" s="17"/>
      <c r="S66" s="17"/>
    </row>
    <row r="67" spans="1:19" x14ac:dyDescent="0.2">
      <c r="A67" s="35">
        <v>36647</v>
      </c>
      <c r="B67" s="1">
        <v>0.50524198802657205</v>
      </c>
      <c r="C67" s="1"/>
      <c r="D67" s="45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7">
        <v>0.35599999999999998</v>
      </c>
      <c r="N67" s="3"/>
      <c r="O67" s="3"/>
      <c r="P67" s="3"/>
      <c r="Q67" s="3"/>
      <c r="R67" s="17"/>
      <c r="S67" s="17"/>
    </row>
    <row r="68" spans="1:19" x14ac:dyDescent="0.2">
      <c r="A68" s="35">
        <v>36678</v>
      </c>
      <c r="B68" s="1">
        <v>0.49927486478859701</v>
      </c>
      <c r="C68" s="1"/>
      <c r="D68" s="45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7">
        <v>0.35499999999999998</v>
      </c>
      <c r="N68" s="3"/>
      <c r="O68" s="3"/>
      <c r="P68" s="3"/>
      <c r="Q68" s="3"/>
      <c r="R68" s="17"/>
      <c r="S68" s="17"/>
    </row>
    <row r="69" spans="1:19" x14ac:dyDescent="0.2">
      <c r="A69" s="35">
        <v>36708</v>
      </c>
      <c r="B69" s="1">
        <v>0.50524207604461902</v>
      </c>
      <c r="C69" s="1"/>
      <c r="D69" s="45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7">
        <v>0.35799999999999998</v>
      </c>
      <c r="N69" s="3"/>
      <c r="O69" s="3"/>
      <c r="P69" s="3"/>
      <c r="Q69" s="3"/>
      <c r="R69" s="17"/>
      <c r="S69" s="17"/>
    </row>
    <row r="70" spans="1:19" x14ac:dyDescent="0.2">
      <c r="A70" s="35">
        <v>36739</v>
      </c>
      <c r="B70" s="1">
        <v>0.50356880054488595</v>
      </c>
      <c r="C70" s="1"/>
      <c r="D70" s="45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7">
        <v>0.35799999999999998</v>
      </c>
      <c r="N70" s="3"/>
      <c r="O70" s="3"/>
      <c r="P70" s="3"/>
      <c r="Q70" s="3"/>
      <c r="R70" s="17"/>
      <c r="S70" s="17"/>
    </row>
    <row r="71" spans="1:19" x14ac:dyDescent="0.2">
      <c r="A71" s="35">
        <v>36770</v>
      </c>
      <c r="B71" s="1">
        <v>0.50252846095566295</v>
      </c>
      <c r="C71" s="1"/>
      <c r="D71" s="45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7">
        <v>0.35799999999999998</v>
      </c>
      <c r="N71" s="3"/>
      <c r="O71" s="3"/>
      <c r="P71" s="3"/>
      <c r="Q71" s="3"/>
      <c r="R71" s="17"/>
      <c r="S71" s="17"/>
    </row>
    <row r="72" spans="1:19" x14ac:dyDescent="0.2">
      <c r="A72" s="35">
        <v>36800</v>
      </c>
      <c r="B72" s="1">
        <v>0.50098885811321003</v>
      </c>
      <c r="C72" s="1"/>
      <c r="D72" s="45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7">
        <v>0.35799999999999998</v>
      </c>
      <c r="N72" s="3"/>
      <c r="O72" s="3"/>
      <c r="P72" s="3"/>
      <c r="Q72" s="3"/>
      <c r="R72" s="17"/>
      <c r="S72" s="17"/>
    </row>
    <row r="73" spans="1:19" x14ac:dyDescent="0.2">
      <c r="A73" s="35">
        <v>36831</v>
      </c>
      <c r="B73" s="1">
        <v>0.50258685497408095</v>
      </c>
      <c r="C73" s="1"/>
      <c r="D73" s="45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7">
        <v>0.35699999999999998</v>
      </c>
      <c r="N73" s="3"/>
      <c r="O73" s="3"/>
      <c r="P73" s="3"/>
      <c r="Q73" s="3"/>
      <c r="R73" s="17"/>
      <c r="S73" s="17"/>
    </row>
    <row r="74" spans="1:19" x14ac:dyDescent="0.2">
      <c r="A74" s="35">
        <v>36861</v>
      </c>
      <c r="B74" s="1">
        <v>0.50281916484395905</v>
      </c>
      <c r="C74" s="1"/>
      <c r="D74" s="45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7">
        <v>0.35599999999999998</v>
      </c>
      <c r="N74" s="3"/>
      <c r="O74" s="3"/>
      <c r="P74" s="3"/>
      <c r="Q74" s="3"/>
      <c r="R74" s="17"/>
      <c r="S74" s="17"/>
    </row>
    <row r="75" spans="1:19" x14ac:dyDescent="0.2">
      <c r="A75" s="35">
        <v>36892</v>
      </c>
      <c r="B75" s="1">
        <v>0.50376037780997895</v>
      </c>
      <c r="C75" s="1"/>
      <c r="D75" s="45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7">
        <v>0.35599999999999998</v>
      </c>
      <c r="N75" s="3"/>
      <c r="O75" s="3"/>
      <c r="P75" s="3"/>
      <c r="Q75" s="3"/>
      <c r="R75" s="17"/>
      <c r="S75" s="17"/>
    </row>
    <row r="76" spans="1:19" x14ac:dyDescent="0.2">
      <c r="A76" s="35">
        <v>36923</v>
      </c>
      <c r="B76" s="1">
        <v>0.50516847368191997</v>
      </c>
      <c r="C76" s="1"/>
      <c r="D76" s="45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7">
        <v>0.35699999999999998</v>
      </c>
      <c r="N76" s="3"/>
      <c r="O76" s="3"/>
      <c r="P76" s="3"/>
      <c r="Q76" s="3"/>
      <c r="R76" s="17"/>
      <c r="S76" s="17"/>
    </row>
    <row r="77" spans="1:19" x14ac:dyDescent="0.2">
      <c r="A77" s="35">
        <v>36951</v>
      </c>
      <c r="B77" s="1">
        <v>0.50093625499886096</v>
      </c>
      <c r="C77" s="1"/>
      <c r="D77" s="45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7">
        <v>0.35699999999999998</v>
      </c>
      <c r="N77" s="3"/>
      <c r="O77" s="3"/>
      <c r="P77" s="3"/>
      <c r="Q77" s="3"/>
      <c r="R77" s="17"/>
      <c r="S77" s="17"/>
    </row>
    <row r="78" spans="1:19" x14ac:dyDescent="0.2">
      <c r="A78" s="35">
        <v>36982</v>
      </c>
      <c r="B78" s="1">
        <v>0.50523076291884095</v>
      </c>
      <c r="C78" s="1"/>
      <c r="D78" s="45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7">
        <v>0.36</v>
      </c>
      <c r="N78" s="3"/>
      <c r="O78" s="3"/>
      <c r="P78" s="3"/>
      <c r="Q78" s="3"/>
      <c r="R78" s="17"/>
      <c r="S78" s="17"/>
    </row>
    <row r="79" spans="1:19" x14ac:dyDescent="0.2">
      <c r="A79" s="35">
        <v>37012</v>
      </c>
      <c r="B79" s="1">
        <v>0.50282826026828298</v>
      </c>
      <c r="C79" s="1"/>
      <c r="D79" s="45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7">
        <v>0.36199999999999999</v>
      </c>
      <c r="N79" s="3"/>
      <c r="O79" s="3"/>
      <c r="P79" s="3"/>
      <c r="Q79" s="3"/>
      <c r="R79" s="17"/>
      <c r="S79" s="17"/>
    </row>
    <row r="80" spans="1:19" x14ac:dyDescent="0.2">
      <c r="A80" s="35">
        <v>37043</v>
      </c>
      <c r="B80" s="1">
        <v>0.50453398478417599</v>
      </c>
      <c r="C80" s="1"/>
      <c r="D80" s="45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7">
        <v>0.36299999999999999</v>
      </c>
      <c r="N80" s="3"/>
      <c r="O80" s="3"/>
      <c r="P80" s="3"/>
      <c r="Q80" s="3"/>
      <c r="R80" s="17"/>
      <c r="S80" s="17"/>
    </row>
    <row r="81" spans="1:19" x14ac:dyDescent="0.2">
      <c r="A81" s="35">
        <v>37073</v>
      </c>
      <c r="B81" s="1">
        <v>0.50276606492875098</v>
      </c>
      <c r="C81" s="1"/>
      <c r="D81" s="45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7">
        <v>0.36299999999999999</v>
      </c>
      <c r="N81" s="3"/>
      <c r="O81" s="3"/>
      <c r="P81" s="3"/>
      <c r="Q81" s="3"/>
      <c r="R81" s="17"/>
      <c r="S81" s="17"/>
    </row>
    <row r="82" spans="1:19" x14ac:dyDescent="0.2">
      <c r="A82" s="35">
        <v>37104</v>
      </c>
      <c r="B82" s="1">
        <v>0.50494579256439198</v>
      </c>
      <c r="C82" s="1"/>
      <c r="D82" s="45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7">
        <v>0.36799999999999999</v>
      </c>
      <c r="N82" s="3"/>
      <c r="O82" s="3"/>
      <c r="P82" s="3"/>
      <c r="Q82" s="3"/>
      <c r="R82" s="17"/>
      <c r="S82" s="17"/>
    </row>
    <row r="83" spans="1:19" x14ac:dyDescent="0.2">
      <c r="A83" s="35">
        <v>37135</v>
      </c>
      <c r="B83" s="1">
        <v>0.50932310752260102</v>
      </c>
      <c r="C83" s="1"/>
      <c r="D83" s="45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7">
        <v>0.36499999999999999</v>
      </c>
      <c r="N83" s="3"/>
      <c r="O83" s="3"/>
      <c r="P83" s="3"/>
      <c r="Q83" s="3"/>
      <c r="R83" s="17"/>
      <c r="S83" s="17"/>
    </row>
    <row r="84" spans="1:19" x14ac:dyDescent="0.2">
      <c r="A84" s="35">
        <v>37165</v>
      </c>
      <c r="B84" s="1">
        <v>0.51016868186771602</v>
      </c>
      <c r="C84" s="1"/>
      <c r="D84" s="45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7">
        <v>0.36799999999999999</v>
      </c>
      <c r="N84" s="3"/>
      <c r="O84" s="3"/>
      <c r="P84" s="3"/>
      <c r="Q84" s="3"/>
      <c r="R84" s="17"/>
      <c r="S84" s="17"/>
    </row>
    <row r="85" spans="1:19" x14ac:dyDescent="0.2">
      <c r="A85" s="35">
        <v>37196</v>
      </c>
      <c r="B85" s="1">
        <v>0.50876411428194801</v>
      </c>
      <c r="C85" s="1"/>
      <c r="D85" s="45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7">
        <v>0.37</v>
      </c>
      <c r="N85" s="3"/>
      <c r="O85" s="3"/>
      <c r="P85" s="3"/>
      <c r="Q85" s="3"/>
      <c r="R85" s="17"/>
      <c r="S85" s="17"/>
    </row>
    <row r="86" spans="1:19" x14ac:dyDescent="0.2">
      <c r="A86" s="35">
        <v>37226</v>
      </c>
      <c r="B86" s="1">
        <v>0.50969248338421802</v>
      </c>
      <c r="C86" s="1"/>
      <c r="D86" s="45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7">
        <v>0.371</v>
      </c>
      <c r="N86" s="3"/>
      <c r="O86" s="3"/>
      <c r="P86" s="3"/>
      <c r="Q86" s="3"/>
      <c r="R86" s="17"/>
      <c r="S86" s="17"/>
    </row>
    <row r="87" spans="1:19" x14ac:dyDescent="0.2">
      <c r="A87" s="35">
        <v>37257</v>
      </c>
      <c r="B87" s="1">
        <v>0.510449696060155</v>
      </c>
      <c r="C87" s="1"/>
      <c r="D87" s="45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7">
        <v>0.373</v>
      </c>
      <c r="N87" s="3"/>
      <c r="O87" s="3"/>
      <c r="P87" s="3"/>
      <c r="Q87" s="3"/>
      <c r="R87" s="17"/>
      <c r="S87" s="17"/>
    </row>
    <row r="88" spans="1:19" x14ac:dyDescent="0.2">
      <c r="A88" s="35">
        <v>37288</v>
      </c>
      <c r="B88" s="1">
        <v>0.51309182475262005</v>
      </c>
      <c r="C88" s="1"/>
      <c r="D88" s="45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7">
        <v>0.37</v>
      </c>
      <c r="N88" s="3"/>
      <c r="O88" s="3"/>
      <c r="P88" s="3"/>
      <c r="Q88" s="3"/>
      <c r="R88" s="17"/>
      <c r="S88" s="17"/>
    </row>
    <row r="89" spans="1:19" x14ac:dyDescent="0.2">
      <c r="A89" s="35">
        <v>37316</v>
      </c>
      <c r="B89" s="1">
        <v>0.51533348914261301</v>
      </c>
      <c r="C89" s="1"/>
      <c r="D89" s="45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7">
        <v>0.372</v>
      </c>
      <c r="N89" s="3"/>
      <c r="O89" s="3"/>
      <c r="P89" s="3"/>
      <c r="Q89" s="3"/>
      <c r="R89" s="17"/>
      <c r="S89" s="17"/>
    </row>
    <row r="90" spans="1:19" x14ac:dyDescent="0.2">
      <c r="A90" s="35">
        <v>37347</v>
      </c>
      <c r="B90" s="1">
        <v>0.50881920824907401</v>
      </c>
      <c r="C90" s="1"/>
      <c r="D90" s="45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7">
        <v>0.373</v>
      </c>
      <c r="N90" s="3"/>
      <c r="O90" s="3"/>
      <c r="P90" s="3"/>
      <c r="Q90" s="3"/>
      <c r="R90" s="17"/>
      <c r="S90" s="17"/>
    </row>
    <row r="91" spans="1:19" x14ac:dyDescent="0.2">
      <c r="A91" s="35">
        <v>37377</v>
      </c>
      <c r="B91" s="1">
        <v>0.51134608360573597</v>
      </c>
      <c r="C91" s="1"/>
      <c r="D91" s="45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7">
        <v>0.371</v>
      </c>
      <c r="N91" s="3"/>
      <c r="O91" s="3"/>
      <c r="P91" s="3"/>
      <c r="Q91" s="3"/>
      <c r="R91" s="17"/>
      <c r="S91" s="17"/>
    </row>
    <row r="92" spans="1:19" x14ac:dyDescent="0.2">
      <c r="A92" s="35">
        <v>37408</v>
      </c>
      <c r="B92" s="1">
        <v>0.51310586275428904</v>
      </c>
      <c r="C92" s="1"/>
      <c r="D92" s="45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7">
        <v>0.373</v>
      </c>
      <c r="N92" s="3"/>
      <c r="O92" s="3"/>
      <c r="P92" s="3"/>
      <c r="Q92" s="3"/>
      <c r="R92" s="17"/>
      <c r="S92" s="17"/>
    </row>
    <row r="93" spans="1:19" x14ac:dyDescent="0.2">
      <c r="A93" s="35">
        <v>37438</v>
      </c>
      <c r="B93" s="1">
        <v>0.51229751978920002</v>
      </c>
      <c r="C93" s="1"/>
      <c r="D93" s="45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7">
        <v>0.373</v>
      </c>
      <c r="N93" s="3"/>
      <c r="O93" s="3"/>
      <c r="P93" s="3"/>
      <c r="Q93" s="3"/>
      <c r="R93" s="17"/>
      <c r="S93" s="17"/>
    </row>
    <row r="94" spans="1:19" x14ac:dyDescent="0.2">
      <c r="A94" s="35">
        <v>37469</v>
      </c>
      <c r="B94" s="1">
        <v>0.51241676275475501</v>
      </c>
      <c r="C94" s="1"/>
      <c r="D94" s="45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7">
        <v>0.373</v>
      </c>
      <c r="N94" s="3"/>
      <c r="O94" s="3"/>
      <c r="P94" s="3"/>
      <c r="Q94" s="3"/>
      <c r="R94" s="17"/>
      <c r="S94" s="17"/>
    </row>
    <row r="95" spans="1:19" x14ac:dyDescent="0.2">
      <c r="A95" s="35">
        <v>37500</v>
      </c>
      <c r="B95" s="1">
        <v>0.51367247963504103</v>
      </c>
      <c r="C95" s="1"/>
      <c r="D95" s="45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7">
        <v>0.37</v>
      </c>
      <c r="N95" s="3"/>
      <c r="O95" s="3"/>
      <c r="P95" s="3"/>
      <c r="Q95" s="3"/>
      <c r="R95" s="17"/>
      <c r="S95" s="17"/>
    </row>
    <row r="96" spans="1:19" x14ac:dyDescent="0.2">
      <c r="A96" s="35">
        <v>37530</v>
      </c>
      <c r="B96" s="1">
        <v>0.52361998367170803</v>
      </c>
      <c r="C96" s="1"/>
      <c r="D96" s="45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7">
        <v>0.373</v>
      </c>
      <c r="N96" s="3"/>
      <c r="O96" s="3"/>
      <c r="P96" s="3"/>
      <c r="Q96" s="3"/>
      <c r="R96" s="17"/>
      <c r="S96" s="17"/>
    </row>
    <row r="97" spans="1:19" x14ac:dyDescent="0.2">
      <c r="A97" s="35">
        <v>37561</v>
      </c>
      <c r="B97" s="1">
        <v>0.51985343103589798</v>
      </c>
      <c r="C97" s="1"/>
      <c r="D97" s="45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7">
        <v>0.375</v>
      </c>
      <c r="N97" s="3"/>
      <c r="O97" s="3"/>
      <c r="P97" s="3"/>
      <c r="Q97" s="3"/>
      <c r="R97" s="17"/>
      <c r="S97" s="17"/>
    </row>
    <row r="98" spans="1:19" x14ac:dyDescent="0.2">
      <c r="A98" s="35">
        <v>37591</v>
      </c>
      <c r="B98" s="1">
        <v>0.52046316728112996</v>
      </c>
      <c r="C98" s="1"/>
      <c r="D98" s="45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7">
        <v>0.376</v>
      </c>
      <c r="N98" s="3"/>
      <c r="O98" s="3"/>
      <c r="P98" s="3"/>
      <c r="Q98" s="3"/>
      <c r="R98" s="17"/>
      <c r="S98" s="17"/>
    </row>
    <row r="99" spans="1:19" x14ac:dyDescent="0.2">
      <c r="A99" s="35">
        <v>37622</v>
      </c>
      <c r="B99" s="1">
        <v>0.52123040564555201</v>
      </c>
      <c r="C99" s="1"/>
      <c r="D99" s="45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7">
        <v>0.375</v>
      </c>
      <c r="N99" s="3"/>
      <c r="O99" s="3"/>
      <c r="P99" s="3"/>
      <c r="Q99" s="3"/>
      <c r="R99" s="17"/>
      <c r="S99" s="17"/>
    </row>
    <row r="100" spans="1:19" x14ac:dyDescent="0.2">
      <c r="A100" s="35">
        <v>37653</v>
      </c>
      <c r="B100" s="1">
        <v>0.52335265991844504</v>
      </c>
      <c r="C100" s="1"/>
      <c r="D100" s="45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7">
        <v>0.375</v>
      </c>
      <c r="N100" s="3"/>
      <c r="O100" s="3"/>
      <c r="P100" s="3"/>
      <c r="Q100" s="3"/>
      <c r="R100" s="17"/>
      <c r="S100" s="17"/>
    </row>
    <row r="101" spans="1:19" x14ac:dyDescent="0.2">
      <c r="A101" s="35">
        <v>37681</v>
      </c>
      <c r="B101" s="1">
        <v>0.52162735275323002</v>
      </c>
      <c r="C101" s="1"/>
      <c r="D101" s="45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7">
        <v>0.376</v>
      </c>
      <c r="N101" s="3"/>
      <c r="O101" s="3"/>
      <c r="P101" s="3"/>
      <c r="Q101" s="3"/>
      <c r="R101" s="17"/>
      <c r="S101" s="17"/>
    </row>
    <row r="102" spans="1:19" x14ac:dyDescent="0.2">
      <c r="A102" s="35">
        <v>37712</v>
      </c>
      <c r="B102" s="1">
        <v>0.52038356748499004</v>
      </c>
      <c r="C102" s="1"/>
      <c r="D102" s="45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7">
        <v>0.376</v>
      </c>
      <c r="N102" s="3"/>
      <c r="O102" s="3"/>
      <c r="P102" s="3"/>
      <c r="Q102" s="3"/>
      <c r="R102" s="17"/>
      <c r="S102" s="17"/>
    </row>
    <row r="103" spans="1:19" x14ac:dyDescent="0.2">
      <c r="A103" s="35">
        <v>37742</v>
      </c>
      <c r="B103" s="1">
        <v>0.52155524911780105</v>
      </c>
      <c r="C103" s="1"/>
      <c r="D103" s="45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7">
        <v>0.377</v>
      </c>
      <c r="N103" s="3"/>
      <c r="O103" s="3"/>
      <c r="P103" s="3"/>
      <c r="Q103" s="3"/>
      <c r="R103" s="17"/>
      <c r="S103" s="17"/>
    </row>
    <row r="104" spans="1:19" x14ac:dyDescent="0.2">
      <c r="A104" s="35">
        <v>37773</v>
      </c>
      <c r="B104" s="1">
        <v>0.52229268588024602</v>
      </c>
      <c r="C104" s="1"/>
      <c r="D104" s="45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7">
        <v>0.377</v>
      </c>
      <c r="N104" s="3"/>
      <c r="O104" s="3"/>
      <c r="P104" s="3"/>
      <c r="Q104" s="3"/>
      <c r="R104" s="17"/>
      <c r="S104" s="17"/>
    </row>
    <row r="105" spans="1:19" x14ac:dyDescent="0.2">
      <c r="A105" s="35">
        <v>37803</v>
      </c>
      <c r="B105" s="1">
        <v>0.52016411235480997</v>
      </c>
      <c r="C105" s="1"/>
      <c r="D105" s="45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7">
        <v>0.379</v>
      </c>
      <c r="N105" s="3"/>
      <c r="O105" s="3"/>
      <c r="P105" s="3"/>
      <c r="Q105" s="3"/>
      <c r="R105" s="17"/>
      <c r="S105" s="17"/>
    </row>
    <row r="106" spans="1:19" x14ac:dyDescent="0.2">
      <c r="A106" s="35">
        <v>37834</v>
      </c>
      <c r="B106" s="1">
        <v>0.52261678699432301</v>
      </c>
      <c r="C106" s="1"/>
      <c r="D106" s="45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7">
        <v>0.379</v>
      </c>
      <c r="N106" s="3"/>
      <c r="O106" s="3"/>
      <c r="P106" s="3"/>
      <c r="Q106" s="3"/>
      <c r="R106" s="17"/>
      <c r="S106" s="17"/>
    </row>
    <row r="107" spans="1:19" x14ac:dyDescent="0.2">
      <c r="A107" s="35">
        <v>37865</v>
      </c>
      <c r="B107" s="1">
        <v>0.51850088863235999</v>
      </c>
      <c r="C107" s="1"/>
      <c r="D107" s="45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7">
        <v>0.38</v>
      </c>
      <c r="N107" s="3"/>
      <c r="O107" s="3"/>
      <c r="P107" s="3"/>
      <c r="Q107" s="3"/>
      <c r="R107" s="17"/>
      <c r="S107" s="17"/>
    </row>
    <row r="108" spans="1:19" x14ac:dyDescent="0.2">
      <c r="A108" s="35">
        <v>37895</v>
      </c>
      <c r="B108" s="1">
        <v>0.52396198251120396</v>
      </c>
      <c r="C108" s="1"/>
      <c r="D108" s="45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7">
        <v>0.379</v>
      </c>
      <c r="N108" s="3"/>
      <c r="O108" s="3"/>
      <c r="P108" s="3"/>
      <c r="Q108" s="3"/>
      <c r="R108" s="17"/>
      <c r="S108" s="17"/>
    </row>
    <row r="109" spans="1:19" x14ac:dyDescent="0.2">
      <c r="A109" s="35">
        <v>37926</v>
      </c>
      <c r="B109" s="1">
        <v>0.52076638231551198</v>
      </c>
      <c r="C109" s="1"/>
      <c r="D109" s="45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7">
        <v>0.377</v>
      </c>
      <c r="N109" s="3"/>
      <c r="O109" s="3"/>
      <c r="P109" s="3"/>
      <c r="Q109" s="3"/>
      <c r="R109" s="17"/>
      <c r="S109" s="17"/>
    </row>
    <row r="110" spans="1:19" x14ac:dyDescent="0.2">
      <c r="A110" s="35">
        <v>37956</v>
      </c>
      <c r="B110" s="1">
        <v>0.52059756487267295</v>
      </c>
      <c r="C110" s="1"/>
      <c r="D110" s="45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7">
        <v>0.378</v>
      </c>
      <c r="N110" s="3"/>
      <c r="O110" s="3"/>
      <c r="P110" s="3"/>
      <c r="Q110" s="3"/>
      <c r="R110" s="17"/>
      <c r="S110" s="17"/>
    </row>
    <row r="111" spans="1:19" x14ac:dyDescent="0.2">
      <c r="A111" s="35">
        <v>37987</v>
      </c>
      <c r="B111" s="1">
        <v>0.51742174204934999</v>
      </c>
      <c r="C111" s="1"/>
      <c r="D111" s="45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7">
        <v>0.377</v>
      </c>
      <c r="N111" s="3"/>
      <c r="O111" s="3"/>
      <c r="P111" s="3"/>
      <c r="Q111" s="3"/>
      <c r="R111" s="17"/>
      <c r="S111" s="17"/>
    </row>
    <row r="112" spans="1:19" x14ac:dyDescent="0.2">
      <c r="A112" s="35">
        <v>38018</v>
      </c>
      <c r="B112" s="1">
        <v>0.51823762075812696</v>
      </c>
      <c r="C112" s="1"/>
      <c r="D112" s="45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7">
        <v>0.377</v>
      </c>
      <c r="N112" s="3"/>
      <c r="O112" s="3"/>
      <c r="P112" s="3"/>
      <c r="Q112" s="3"/>
      <c r="R112" s="17"/>
      <c r="S112" s="17"/>
    </row>
    <row r="113" spans="1:19" x14ac:dyDescent="0.2">
      <c r="A113" s="35">
        <v>38047</v>
      </c>
      <c r="B113" s="1">
        <v>0.51943732074487003</v>
      </c>
      <c r="C113" s="1"/>
      <c r="D113" s="45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7">
        <v>0.378</v>
      </c>
      <c r="N113" s="3"/>
      <c r="O113" s="3"/>
      <c r="P113" s="3"/>
      <c r="Q113" s="3"/>
      <c r="R113" s="17"/>
      <c r="S113" s="17"/>
    </row>
    <row r="114" spans="1:19" x14ac:dyDescent="0.2">
      <c r="A114" s="35">
        <v>38078</v>
      </c>
      <c r="B114" s="1">
        <v>0.51728549400253998</v>
      </c>
      <c r="C114" s="1"/>
      <c r="D114" s="45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7">
        <v>0.377</v>
      </c>
      <c r="N114" s="3"/>
      <c r="O114" s="3"/>
      <c r="P114" s="3"/>
      <c r="Q114" s="3"/>
      <c r="R114" s="17"/>
      <c r="S114" s="17"/>
    </row>
    <row r="115" spans="1:19" x14ac:dyDescent="0.2">
      <c r="A115" s="35">
        <v>38108</v>
      </c>
      <c r="B115" s="1">
        <v>0.51892117400425897</v>
      </c>
      <c r="C115" s="1"/>
      <c r="D115" s="45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7">
        <v>0.377</v>
      </c>
      <c r="N115" s="3"/>
      <c r="O115" s="3"/>
      <c r="P115" s="3"/>
      <c r="Q115" s="3"/>
      <c r="R115" s="17"/>
      <c r="S115" s="17"/>
    </row>
    <row r="116" spans="1:19" x14ac:dyDescent="0.2">
      <c r="A116" s="35">
        <v>38139</v>
      </c>
      <c r="B116" s="1">
        <v>0.52622995878243195</v>
      </c>
      <c r="C116" s="1"/>
      <c r="D116" s="45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7">
        <v>0.376</v>
      </c>
      <c r="N116" s="3"/>
      <c r="O116" s="3"/>
      <c r="P116" s="3"/>
      <c r="Q116" s="3"/>
      <c r="R116" s="17"/>
      <c r="S116" s="17"/>
    </row>
    <row r="117" spans="1:19" x14ac:dyDescent="0.2">
      <c r="A117" s="35">
        <v>38169</v>
      </c>
      <c r="B117" s="1">
        <v>0.51990718256174095</v>
      </c>
      <c r="C117" s="1"/>
      <c r="D117" s="45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7">
        <v>0.375</v>
      </c>
      <c r="N117" s="3"/>
      <c r="O117" s="3"/>
      <c r="P117" s="3"/>
      <c r="Q117" s="3"/>
      <c r="R117" s="17"/>
      <c r="S117" s="17"/>
    </row>
    <row r="118" spans="1:19" x14ac:dyDescent="0.2">
      <c r="A118" s="35">
        <v>38200</v>
      </c>
      <c r="B118" s="1">
        <v>0.51676792177687902</v>
      </c>
      <c r="C118" s="1"/>
      <c r="D118" s="45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7">
        <v>0.376</v>
      </c>
      <c r="N118" s="3"/>
      <c r="O118" s="3"/>
      <c r="P118" s="3"/>
      <c r="Q118" s="3"/>
      <c r="R118" s="17"/>
      <c r="S118" s="17"/>
    </row>
    <row r="119" spans="1:19" x14ac:dyDescent="0.2">
      <c r="A119" s="35">
        <v>38231</v>
      </c>
      <c r="B119" s="1">
        <v>0.524293384259091</v>
      </c>
      <c r="C119" s="1"/>
      <c r="D119" s="45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7">
        <v>0.377</v>
      </c>
      <c r="N119" s="3"/>
      <c r="O119" s="3"/>
      <c r="P119" s="3"/>
      <c r="Q119" s="3"/>
      <c r="R119" s="17"/>
      <c r="S119" s="17"/>
    </row>
    <row r="120" spans="1:19" x14ac:dyDescent="0.2">
      <c r="A120" s="35">
        <v>38261</v>
      </c>
      <c r="B120" s="1">
        <v>0.52061587624360695</v>
      </c>
      <c r="C120" s="1"/>
      <c r="D120" s="45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7">
        <v>0.377</v>
      </c>
      <c r="N120" s="3"/>
      <c r="O120" s="3"/>
      <c r="P120" s="3"/>
      <c r="Q120" s="3"/>
      <c r="R120" s="17"/>
      <c r="S120" s="17"/>
    </row>
    <row r="121" spans="1:19" x14ac:dyDescent="0.2">
      <c r="A121" s="35">
        <v>38292</v>
      </c>
      <c r="B121" s="1">
        <v>0.518814090319489</v>
      </c>
      <c r="C121" s="1"/>
      <c r="D121" s="45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7">
        <v>0.375</v>
      </c>
      <c r="N121" s="3"/>
      <c r="O121" s="3"/>
      <c r="P121" s="3"/>
      <c r="Q121" s="3"/>
      <c r="R121" s="17"/>
      <c r="S121" s="17"/>
    </row>
    <row r="122" spans="1:19" x14ac:dyDescent="0.2">
      <c r="A122" s="35">
        <v>38322</v>
      </c>
      <c r="B122" s="1">
        <v>0.51861925941046905</v>
      </c>
      <c r="C122" s="1"/>
      <c r="D122" s="45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7">
        <v>0.376</v>
      </c>
      <c r="N122" s="3"/>
      <c r="O122" s="3"/>
      <c r="P122" s="3"/>
      <c r="Q122" s="3"/>
      <c r="R122" s="17"/>
      <c r="S122" s="17"/>
    </row>
    <row r="123" spans="1:19" x14ac:dyDescent="0.2">
      <c r="A123" s="35">
        <v>38353</v>
      </c>
      <c r="B123" s="1">
        <v>0.51553166594620203</v>
      </c>
      <c r="C123" s="1"/>
      <c r="D123" s="45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7">
        <v>0.376</v>
      </c>
      <c r="N123" s="3"/>
      <c r="O123" s="3"/>
      <c r="P123" s="3"/>
      <c r="Q123" s="3"/>
      <c r="R123" s="17"/>
      <c r="S123" s="17"/>
    </row>
    <row r="124" spans="1:19" x14ac:dyDescent="0.2">
      <c r="A124" s="35">
        <v>38384</v>
      </c>
      <c r="B124" s="1">
        <v>0.51860429286631204</v>
      </c>
      <c r="C124" s="1"/>
      <c r="D124" s="45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7">
        <v>0.376</v>
      </c>
      <c r="N124" s="3"/>
      <c r="O124" s="3"/>
      <c r="P124" s="3"/>
      <c r="Q124" s="3"/>
      <c r="R124" s="17"/>
      <c r="S124" s="17"/>
    </row>
    <row r="125" spans="1:19" x14ac:dyDescent="0.2">
      <c r="A125" s="35">
        <v>38412</v>
      </c>
      <c r="B125" s="1">
        <v>0.52011375348289401</v>
      </c>
      <c r="C125" s="1"/>
      <c r="D125" s="45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7">
        <v>0.376</v>
      </c>
      <c r="N125" s="3"/>
      <c r="O125" s="3"/>
      <c r="P125" s="3"/>
      <c r="Q125" s="3"/>
      <c r="R125" s="17"/>
      <c r="S125" s="17"/>
    </row>
    <row r="126" spans="1:19" x14ac:dyDescent="0.2">
      <c r="A126" s="35">
        <v>38443</v>
      </c>
      <c r="B126" s="1">
        <v>0.51408336144299105</v>
      </c>
      <c r="C126" s="1"/>
      <c r="D126" s="45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7">
        <v>0.373</v>
      </c>
      <c r="N126" s="3"/>
      <c r="O126" s="3"/>
      <c r="P126" s="3"/>
      <c r="Q126" s="3"/>
      <c r="R126" s="17"/>
      <c r="S126" s="17"/>
    </row>
    <row r="127" spans="1:19" x14ac:dyDescent="0.2">
      <c r="A127" s="35">
        <v>38473</v>
      </c>
      <c r="B127" s="1">
        <v>0.51687688019019595</v>
      </c>
      <c r="C127" s="1"/>
      <c r="D127" s="45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7">
        <v>0.372</v>
      </c>
      <c r="N127" s="3"/>
      <c r="O127" s="3"/>
      <c r="P127" s="3"/>
      <c r="Q127" s="3"/>
      <c r="R127" s="17"/>
      <c r="S127" s="17"/>
    </row>
    <row r="128" spans="1:19" x14ac:dyDescent="0.2">
      <c r="A128" s="35">
        <v>38504</v>
      </c>
      <c r="B128" s="1">
        <v>0.51277976512927503</v>
      </c>
      <c r="C128" s="1"/>
      <c r="D128" s="45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7">
        <v>0.373</v>
      </c>
      <c r="N128" s="3"/>
      <c r="O128" s="3"/>
      <c r="P128" s="3"/>
      <c r="Q128" s="3"/>
      <c r="R128" s="17"/>
      <c r="S128" s="17"/>
    </row>
    <row r="129" spans="1:19" x14ac:dyDescent="0.2">
      <c r="A129" s="35">
        <v>38534</v>
      </c>
      <c r="B129" s="1">
        <v>0.52527841473075598</v>
      </c>
      <c r="C129" s="1"/>
      <c r="D129" s="45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7">
        <v>0.372</v>
      </c>
      <c r="N129" s="3"/>
      <c r="O129" s="3"/>
      <c r="P129" s="3"/>
      <c r="Q129" s="3"/>
      <c r="R129" s="17"/>
      <c r="S129" s="17"/>
    </row>
    <row r="130" spans="1:19" x14ac:dyDescent="0.2">
      <c r="A130" s="35">
        <v>38565</v>
      </c>
      <c r="B130" s="1">
        <v>0.51756602350470404</v>
      </c>
      <c r="C130" s="1"/>
      <c r="D130" s="45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7">
        <v>0.371</v>
      </c>
      <c r="N130" s="3"/>
      <c r="O130" s="3"/>
      <c r="P130" s="3"/>
      <c r="Q130" s="3"/>
      <c r="R130" s="17"/>
      <c r="S130" s="17"/>
    </row>
    <row r="131" spans="1:19" x14ac:dyDescent="0.2">
      <c r="A131" s="35">
        <v>38596</v>
      </c>
      <c r="B131" s="1">
        <v>0.52235532607285895</v>
      </c>
      <c r="C131" s="1"/>
      <c r="D131" s="45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7">
        <v>0.372</v>
      </c>
      <c r="N131" s="3"/>
      <c r="O131" s="3"/>
      <c r="P131" s="3"/>
      <c r="Q131" s="3"/>
      <c r="R131" s="17"/>
      <c r="S131" s="17"/>
    </row>
    <row r="132" spans="1:19" x14ac:dyDescent="0.2">
      <c r="A132" s="35">
        <v>38626</v>
      </c>
      <c r="B132" s="1">
        <v>0.52077310646515296</v>
      </c>
      <c r="C132" s="1"/>
      <c r="D132" s="45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7">
        <v>0.372</v>
      </c>
      <c r="N132" s="3"/>
      <c r="O132" s="3"/>
      <c r="P132" s="3"/>
      <c r="Q132" s="3"/>
      <c r="R132" s="17"/>
      <c r="S132" s="17"/>
    </row>
    <row r="133" spans="1:19" x14ac:dyDescent="0.2">
      <c r="A133" s="35">
        <v>38657</v>
      </c>
      <c r="B133" s="1">
        <v>0.51797424767908196</v>
      </c>
      <c r="C133" s="1"/>
      <c r="D133" s="45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7">
        <v>0.373</v>
      </c>
      <c r="N133" s="3"/>
      <c r="O133" s="3"/>
      <c r="P133" s="3"/>
      <c r="Q133" s="3"/>
      <c r="R133" s="17"/>
      <c r="S133" s="17"/>
    </row>
    <row r="134" spans="1:19" x14ac:dyDescent="0.2">
      <c r="A134" s="35">
        <v>38687</v>
      </c>
      <c r="B134" s="1">
        <v>0.51368121528020005</v>
      </c>
      <c r="C134" s="1"/>
      <c r="D134" s="45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7">
        <v>0.372</v>
      </c>
      <c r="N134" s="3"/>
      <c r="O134" s="3"/>
      <c r="P134" s="3"/>
      <c r="Q134" s="3"/>
      <c r="R134" s="17"/>
      <c r="S134" s="17"/>
    </row>
    <row r="135" spans="1:19" x14ac:dyDescent="0.2">
      <c r="A135" s="35">
        <v>38718</v>
      </c>
      <c r="B135" s="1">
        <v>0.52081193780602497</v>
      </c>
      <c r="C135" s="1"/>
      <c r="D135" s="45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7">
        <v>0.371</v>
      </c>
      <c r="N135" s="3"/>
      <c r="O135" s="3"/>
      <c r="P135" s="3"/>
      <c r="Q135" s="3"/>
      <c r="R135" s="17"/>
      <c r="S135" s="17"/>
    </row>
    <row r="136" spans="1:19" x14ac:dyDescent="0.2">
      <c r="A136" s="35">
        <v>38749</v>
      </c>
      <c r="B136" s="1">
        <v>0.51629219525436298</v>
      </c>
      <c r="C136" s="1"/>
      <c r="D136" s="45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7">
        <v>0.37</v>
      </c>
      <c r="N136" s="3"/>
      <c r="O136" s="3"/>
      <c r="P136" s="3"/>
      <c r="Q136" s="3"/>
      <c r="R136" s="17"/>
      <c r="S136" s="17"/>
    </row>
    <row r="137" spans="1:19" x14ac:dyDescent="0.2">
      <c r="A137" s="35">
        <v>38777</v>
      </c>
      <c r="B137" s="1">
        <v>0.51255022476460199</v>
      </c>
      <c r="C137" s="1"/>
      <c r="D137" s="45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7">
        <v>0.36899999999999999</v>
      </c>
      <c r="N137" s="3"/>
      <c r="O137" s="3"/>
      <c r="P137" s="3"/>
      <c r="Q137" s="3"/>
      <c r="R137" s="17"/>
      <c r="S137" s="17"/>
    </row>
    <row r="138" spans="1:19" x14ac:dyDescent="0.2">
      <c r="A138" s="35">
        <v>38808</v>
      </c>
      <c r="B138" s="1">
        <v>0.51173066330573602</v>
      </c>
      <c r="C138" s="1"/>
      <c r="D138" s="45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7">
        <v>0.37</v>
      </c>
      <c r="N138" s="3"/>
      <c r="O138" s="3"/>
      <c r="P138" s="3"/>
      <c r="Q138" s="3"/>
      <c r="R138" s="17"/>
      <c r="S138" s="17"/>
    </row>
    <row r="139" spans="1:19" x14ac:dyDescent="0.2">
      <c r="A139" s="35">
        <v>38838</v>
      </c>
      <c r="B139" s="1">
        <v>0.51534744885281303</v>
      </c>
      <c r="C139" s="1"/>
      <c r="D139" s="45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7">
        <v>0.36899999999999999</v>
      </c>
      <c r="N139" s="3"/>
      <c r="O139" s="3"/>
      <c r="P139" s="3"/>
      <c r="Q139" s="3"/>
      <c r="R139" s="17"/>
      <c r="S139" s="17"/>
    </row>
    <row r="140" spans="1:19" x14ac:dyDescent="0.2">
      <c r="A140" s="35">
        <v>38869</v>
      </c>
      <c r="B140" s="1">
        <v>0.51407244172323996</v>
      </c>
      <c r="C140" s="1"/>
      <c r="D140" s="45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7">
        <v>0.36899999999999999</v>
      </c>
      <c r="N140" s="3"/>
      <c r="O140" s="3"/>
      <c r="P140" s="3"/>
      <c r="Q140" s="3"/>
      <c r="R140" s="17"/>
      <c r="S140" s="17"/>
    </row>
    <row r="141" spans="1:19" x14ac:dyDescent="0.2">
      <c r="A141" s="35">
        <v>38899</v>
      </c>
      <c r="B141" s="1">
        <v>0.50812303434622397</v>
      </c>
      <c r="C141" s="1"/>
      <c r="D141" s="45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7">
        <v>0.37</v>
      </c>
      <c r="N141" s="3"/>
      <c r="O141" s="3"/>
      <c r="P141" s="3"/>
      <c r="Q141" s="3"/>
      <c r="R141" s="17"/>
      <c r="S141" s="17"/>
    </row>
    <row r="142" spans="1:19" x14ac:dyDescent="0.2">
      <c r="A142" s="35">
        <v>38930</v>
      </c>
      <c r="B142" s="1">
        <v>0.51403131661766699</v>
      </c>
      <c r="C142" s="1"/>
      <c r="D142" s="45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7">
        <v>0.36899999999999999</v>
      </c>
      <c r="N142" s="3"/>
      <c r="O142" s="3"/>
      <c r="P142" s="3"/>
      <c r="Q142" s="3"/>
      <c r="R142" s="17"/>
      <c r="S142" s="17"/>
    </row>
    <row r="143" spans="1:19" x14ac:dyDescent="0.2">
      <c r="A143" s="35">
        <v>38961</v>
      </c>
      <c r="B143" s="1">
        <v>0.508384969128859</v>
      </c>
      <c r="C143" s="1"/>
      <c r="D143" s="45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7">
        <v>0.36899999999999999</v>
      </c>
      <c r="N143" s="3"/>
      <c r="O143" s="3"/>
      <c r="P143" s="3"/>
      <c r="Q143" s="3"/>
      <c r="R143" s="17"/>
      <c r="S143" s="17"/>
    </row>
    <row r="144" spans="1:19" x14ac:dyDescent="0.2">
      <c r="A144" s="35">
        <v>38991</v>
      </c>
      <c r="B144" s="1">
        <v>0.50836373788983003</v>
      </c>
      <c r="C144" s="1"/>
      <c r="D144" s="45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7">
        <v>0.36699999999999999</v>
      </c>
      <c r="N144" s="3"/>
      <c r="O144" s="3"/>
      <c r="P144" s="3"/>
      <c r="Q144" s="3"/>
      <c r="R144" s="17"/>
      <c r="S144" s="17"/>
    </row>
    <row r="145" spans="1:19" x14ac:dyDescent="0.2">
      <c r="A145" s="35">
        <v>39022</v>
      </c>
      <c r="B145" s="1">
        <v>0.51034772578570997</v>
      </c>
      <c r="C145" s="1"/>
      <c r="D145" s="45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7">
        <v>0.36699999999999999</v>
      </c>
      <c r="N145" s="3"/>
      <c r="O145" s="3"/>
      <c r="P145" s="3"/>
      <c r="Q145" s="3"/>
      <c r="R145" s="17"/>
      <c r="S145" s="17"/>
    </row>
    <row r="146" spans="1:19" x14ac:dyDescent="0.2">
      <c r="A146" s="35">
        <v>39052</v>
      </c>
      <c r="B146" s="1">
        <v>0.51308784763366899</v>
      </c>
      <c r="C146" s="1"/>
      <c r="D146" s="45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7">
        <v>0.36599999999999999</v>
      </c>
      <c r="N146" s="3"/>
      <c r="O146" s="3"/>
      <c r="P146" s="3"/>
      <c r="Q146" s="3"/>
      <c r="R146" s="17"/>
      <c r="S146" s="17"/>
    </row>
    <row r="147" spans="1:19" x14ac:dyDescent="0.2">
      <c r="A147" s="35">
        <v>39083</v>
      </c>
      <c r="B147" s="1">
        <v>0.51358511254387096</v>
      </c>
      <c r="C147" s="1"/>
      <c r="D147" s="45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7">
        <v>0.36699999999999999</v>
      </c>
      <c r="N147" s="3"/>
      <c r="O147" s="3"/>
      <c r="P147" s="3"/>
      <c r="Q147" s="3"/>
      <c r="R147" s="17"/>
      <c r="S147" s="17"/>
    </row>
    <row r="148" spans="1:19" x14ac:dyDescent="0.2">
      <c r="A148" s="35">
        <v>39114</v>
      </c>
      <c r="B148" s="1">
        <v>0.51231803979947099</v>
      </c>
      <c r="C148" s="1"/>
      <c r="D148" s="45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7">
        <v>0.36699999999999999</v>
      </c>
      <c r="N148" s="3"/>
      <c r="O148" s="3"/>
      <c r="P148" s="3"/>
      <c r="Q148" s="3"/>
      <c r="R148" s="17"/>
      <c r="S148" s="17"/>
    </row>
    <row r="149" spans="1:19" x14ac:dyDescent="0.2">
      <c r="A149" s="35">
        <v>39142</v>
      </c>
      <c r="B149" s="1">
        <v>0.50776781960390704</v>
      </c>
      <c r="C149" s="1"/>
      <c r="D149" s="45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7">
        <v>0.36699999999999999</v>
      </c>
      <c r="N149" s="3"/>
      <c r="O149" s="3"/>
      <c r="P149" s="3"/>
      <c r="Q149" s="3"/>
      <c r="R149" s="17"/>
      <c r="S149" s="17"/>
    </row>
    <row r="150" spans="1:19" x14ac:dyDescent="0.2">
      <c r="A150" s="35">
        <v>39173</v>
      </c>
      <c r="B150" s="1">
        <v>0.51476356936967804</v>
      </c>
      <c r="C150" s="1"/>
      <c r="D150" s="45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7">
        <v>0.37</v>
      </c>
      <c r="N150" s="3"/>
      <c r="O150" s="3"/>
      <c r="P150" s="3"/>
      <c r="Q150" s="3"/>
      <c r="R150" s="17"/>
      <c r="S150" s="17"/>
    </row>
    <row r="151" spans="1:19" x14ac:dyDescent="0.2">
      <c r="A151" s="35">
        <v>39203</v>
      </c>
      <c r="B151" s="1">
        <v>0.51029783819753005</v>
      </c>
      <c r="C151" s="1"/>
      <c r="D151" s="45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7">
        <v>0.37</v>
      </c>
      <c r="N151" s="3"/>
      <c r="O151" s="3"/>
      <c r="P151" s="3"/>
      <c r="Q151" s="3"/>
      <c r="R151" s="17"/>
      <c r="S151" s="17"/>
    </row>
    <row r="152" spans="1:19" x14ac:dyDescent="0.2">
      <c r="A152" s="35">
        <v>39234</v>
      </c>
      <c r="B152" s="1">
        <v>0.51936344937180401</v>
      </c>
      <c r="C152" s="1"/>
      <c r="D152" s="45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7">
        <v>0.37</v>
      </c>
      <c r="N152" s="3"/>
      <c r="O152" s="3"/>
      <c r="P152" s="3"/>
      <c r="Q152" s="3"/>
      <c r="R152" s="17"/>
      <c r="S152" s="17"/>
    </row>
    <row r="153" spans="1:19" x14ac:dyDescent="0.2">
      <c r="A153" s="35">
        <v>39264</v>
      </c>
      <c r="B153" s="1">
        <v>0.51813603951898002</v>
      </c>
      <c r="C153" s="1"/>
      <c r="D153" s="45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7">
        <v>0.371</v>
      </c>
      <c r="N153" s="3"/>
      <c r="O153" s="3"/>
      <c r="P153" s="3"/>
      <c r="Q153" s="3"/>
      <c r="R153" s="17"/>
      <c r="S153" s="17"/>
    </row>
    <row r="154" spans="1:19" x14ac:dyDescent="0.2">
      <c r="A154" s="35">
        <v>39295</v>
      </c>
      <c r="B154" s="1">
        <v>0.51608039531849703</v>
      </c>
      <c r="C154" s="1"/>
      <c r="D154" s="45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7">
        <v>0.373</v>
      </c>
      <c r="N154" s="3"/>
      <c r="O154" s="3"/>
      <c r="P154" s="3"/>
      <c r="Q154" s="3"/>
      <c r="R154" s="17"/>
      <c r="S154" s="17"/>
    </row>
    <row r="155" spans="1:19" x14ac:dyDescent="0.2">
      <c r="A155" s="35">
        <v>39326</v>
      </c>
      <c r="B155" s="1">
        <v>0.51736432824965395</v>
      </c>
      <c r="C155" s="1"/>
      <c r="D155" s="45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7">
        <v>0.371</v>
      </c>
      <c r="N155" s="3"/>
      <c r="O155" s="3"/>
      <c r="P155" s="3"/>
      <c r="Q155" s="3"/>
      <c r="R155" s="17"/>
      <c r="S155" s="17"/>
    </row>
    <row r="156" spans="1:19" x14ac:dyDescent="0.2">
      <c r="A156" s="35">
        <v>39356</v>
      </c>
      <c r="B156" s="1">
        <v>0.518114638307274</v>
      </c>
      <c r="C156" s="1"/>
      <c r="D156" s="45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7">
        <v>0.373</v>
      </c>
      <c r="N156" s="3"/>
      <c r="O156" s="3"/>
      <c r="P156" s="3"/>
      <c r="Q156" s="3"/>
      <c r="R156" s="17"/>
      <c r="S156" s="17"/>
    </row>
    <row r="157" spans="1:19" x14ac:dyDescent="0.2">
      <c r="A157" s="35">
        <v>39387</v>
      </c>
      <c r="B157" s="1">
        <v>0.51627419266796304</v>
      </c>
      <c r="C157" s="1"/>
      <c r="D157" s="45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7">
        <v>0.371</v>
      </c>
      <c r="N157" s="3"/>
      <c r="O157" s="3"/>
      <c r="P157" s="3"/>
      <c r="Q157" s="3"/>
      <c r="R157" s="17"/>
      <c r="S157" s="17"/>
    </row>
    <row r="158" spans="1:19" x14ac:dyDescent="0.2">
      <c r="A158" s="35">
        <v>39417</v>
      </c>
      <c r="B158" s="1">
        <v>0.51444885172190602</v>
      </c>
      <c r="C158" s="1"/>
      <c r="D158" s="45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7">
        <v>0.373</v>
      </c>
      <c r="N158" s="3"/>
      <c r="O158" s="3"/>
      <c r="P158" s="3"/>
      <c r="Q158" s="3"/>
      <c r="R158" s="17"/>
      <c r="S158" s="17"/>
    </row>
    <row r="159" spans="1:19" x14ac:dyDescent="0.2">
      <c r="A159" s="35">
        <v>39448</v>
      </c>
      <c r="B159" s="1">
        <v>0.51493110639262496</v>
      </c>
      <c r="C159" s="1"/>
      <c r="D159" s="45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7">
        <v>0.371</v>
      </c>
      <c r="N159" s="3"/>
      <c r="O159" s="3"/>
      <c r="P159" s="3"/>
      <c r="Q159" s="3"/>
      <c r="R159" s="17"/>
      <c r="S159" s="17"/>
    </row>
    <row r="160" spans="1:19" x14ac:dyDescent="0.2">
      <c r="A160" s="35">
        <v>39479</v>
      </c>
      <c r="B160" s="1">
        <v>0.51638147744416096</v>
      </c>
      <c r="C160" s="1"/>
      <c r="D160" s="45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7">
        <v>0.372</v>
      </c>
      <c r="N160" s="3"/>
      <c r="O160" s="3"/>
      <c r="P160" s="3"/>
      <c r="Q160" s="3"/>
      <c r="R160" s="17"/>
      <c r="S160" s="17"/>
    </row>
    <row r="161" spans="1:19" x14ac:dyDescent="0.2">
      <c r="A161" s="35">
        <v>39508</v>
      </c>
      <c r="B161" s="1">
        <v>0.51740515719076696</v>
      </c>
      <c r="C161" s="1"/>
      <c r="D161" s="45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7">
        <v>0.373</v>
      </c>
      <c r="N161" s="3"/>
      <c r="O161" s="3"/>
      <c r="P161" s="3"/>
      <c r="Q161" s="3"/>
      <c r="R161" s="17"/>
      <c r="S161" s="17"/>
    </row>
    <row r="162" spans="1:19" x14ac:dyDescent="0.2">
      <c r="A162" s="35">
        <v>39539</v>
      </c>
      <c r="B162" s="1">
        <v>0.52161244221510805</v>
      </c>
      <c r="C162" s="1"/>
      <c r="D162" s="45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7">
        <v>0.373</v>
      </c>
      <c r="N162" s="3"/>
      <c r="O162" s="3"/>
      <c r="P162" s="3"/>
      <c r="Q162" s="3"/>
      <c r="R162" s="17"/>
      <c r="S162" s="17"/>
    </row>
    <row r="163" spans="1:19" x14ac:dyDescent="0.2">
      <c r="A163" s="35">
        <v>39569</v>
      </c>
      <c r="B163" s="1">
        <v>0.52226397664211499</v>
      </c>
      <c r="C163" s="1"/>
      <c r="D163" s="45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7">
        <v>0.375</v>
      </c>
      <c r="N163" s="3"/>
      <c r="O163" s="3"/>
      <c r="P163" s="3"/>
      <c r="Q163" s="3"/>
      <c r="R163" s="17"/>
      <c r="S163" s="17"/>
    </row>
    <row r="164" spans="1:19" x14ac:dyDescent="0.2">
      <c r="A164" s="35">
        <v>39600</v>
      </c>
      <c r="B164" s="1">
        <v>0.52336073599604405</v>
      </c>
      <c r="C164" s="1"/>
      <c r="D164" s="45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7">
        <v>0.376</v>
      </c>
      <c r="N164" s="3"/>
      <c r="O164" s="3"/>
      <c r="P164" s="3"/>
      <c r="Q164" s="3"/>
      <c r="R164" s="17"/>
      <c r="S164" s="17"/>
    </row>
    <row r="165" spans="1:19" x14ac:dyDescent="0.2">
      <c r="A165" s="35">
        <v>39630</v>
      </c>
      <c r="B165" s="1">
        <v>0.52588084596767504</v>
      </c>
      <c r="C165" s="1"/>
      <c r="D165" s="45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7">
        <v>0.378</v>
      </c>
      <c r="N165" s="3"/>
      <c r="O165" s="3"/>
      <c r="P165" s="3"/>
      <c r="Q165" s="3"/>
      <c r="R165" s="17"/>
      <c r="S165" s="17"/>
    </row>
    <row r="166" spans="1:19" x14ac:dyDescent="0.2">
      <c r="A166" s="35">
        <v>39661</v>
      </c>
      <c r="B166" s="1">
        <v>0.52917477923657397</v>
      </c>
      <c r="C166" s="1"/>
      <c r="D166" s="45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7">
        <v>0.38</v>
      </c>
      <c r="N166" s="3"/>
      <c r="O166" s="3"/>
      <c r="P166" s="3"/>
      <c r="Q166" s="3"/>
      <c r="R166" s="17"/>
      <c r="S166" s="17"/>
    </row>
    <row r="167" spans="1:19" x14ac:dyDescent="0.2">
      <c r="A167" s="35">
        <v>39692</v>
      </c>
      <c r="B167" s="1">
        <v>0.528861637526712</v>
      </c>
      <c r="C167" s="1"/>
      <c r="D167" s="45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7">
        <v>0.38100000000000001</v>
      </c>
      <c r="N167" s="3"/>
      <c r="O167" s="3"/>
      <c r="P167" s="3"/>
      <c r="Q167" s="3"/>
      <c r="R167" s="17"/>
      <c r="S167" s="17"/>
    </row>
    <row r="168" spans="1:19" x14ac:dyDescent="0.2">
      <c r="A168" s="35">
        <v>39722</v>
      </c>
      <c r="B168" s="1">
        <v>0.52756698677096403</v>
      </c>
      <c r="C168" s="1"/>
      <c r="D168" s="45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7">
        <v>0.38300000000000001</v>
      </c>
      <c r="N168" s="3"/>
      <c r="O168" s="3"/>
      <c r="P168" s="3"/>
      <c r="Q168" s="3"/>
      <c r="R168" s="17"/>
      <c r="S168" s="17"/>
    </row>
    <row r="169" spans="1:19" x14ac:dyDescent="0.2">
      <c r="A169" s="35">
        <v>39753</v>
      </c>
      <c r="B169" s="1">
        <v>0.53295144181725496</v>
      </c>
      <c r="C169" s="1"/>
      <c r="D169" s="45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7">
        <v>0.38600000000000001</v>
      </c>
      <c r="N169" s="3"/>
      <c r="O169" s="3"/>
      <c r="P169" s="3"/>
      <c r="Q169" s="3"/>
      <c r="R169" s="17"/>
      <c r="S169" s="17"/>
    </row>
    <row r="170" spans="1:19" x14ac:dyDescent="0.2">
      <c r="A170" s="35">
        <v>39783</v>
      </c>
      <c r="B170" s="1">
        <v>0.53910075527076695</v>
      </c>
      <c r="C170" s="1"/>
      <c r="D170" s="45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7">
        <v>0.39</v>
      </c>
      <c r="N170" s="3"/>
      <c r="O170" s="3"/>
      <c r="P170" s="3"/>
      <c r="Q170" s="3"/>
      <c r="R170" s="17"/>
      <c r="S170" s="17"/>
    </row>
    <row r="171" spans="1:19" x14ac:dyDescent="0.2">
      <c r="A171" s="35">
        <v>39814</v>
      </c>
      <c r="B171" s="1">
        <v>0.542029684611819</v>
      </c>
      <c r="C171" s="1"/>
      <c r="D171" s="45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7">
        <v>0.39400000000000002</v>
      </c>
      <c r="N171" s="3"/>
      <c r="O171" s="3"/>
      <c r="P171" s="3"/>
      <c r="Q171" s="3"/>
      <c r="R171" s="17"/>
      <c r="S171" s="17"/>
    </row>
    <row r="172" spans="1:19" x14ac:dyDescent="0.2">
      <c r="A172" s="35">
        <v>39845</v>
      </c>
      <c r="B172" s="1">
        <v>0.55069570322047201</v>
      </c>
      <c r="C172" s="1"/>
      <c r="D172" s="45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7">
        <v>0.39700000000000002</v>
      </c>
      <c r="N172" s="3"/>
      <c r="O172" s="3"/>
      <c r="P172" s="3"/>
      <c r="Q172" s="3"/>
      <c r="R172" s="17"/>
      <c r="S172" s="17"/>
    </row>
    <row r="173" spans="1:19" x14ac:dyDescent="0.2">
      <c r="A173" s="35">
        <v>39873</v>
      </c>
      <c r="B173" s="1">
        <v>0.557892166774688</v>
      </c>
      <c r="C173" s="1"/>
      <c r="D173" s="45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7">
        <v>0.40100000000000002</v>
      </c>
      <c r="N173" s="3"/>
      <c r="O173" s="3"/>
      <c r="P173" s="3"/>
      <c r="Q173" s="3"/>
      <c r="R173" s="17"/>
      <c r="S173" s="17"/>
    </row>
    <row r="174" spans="1:19" x14ac:dyDescent="0.2">
      <c r="A174" s="35">
        <v>39904</v>
      </c>
      <c r="B174" s="1">
        <v>0.55537269131104705</v>
      </c>
      <c r="C174" s="1"/>
      <c r="D174" s="45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7">
        <v>0.40200000000000002</v>
      </c>
      <c r="N174" s="3"/>
      <c r="O174" s="3"/>
      <c r="P174" s="3"/>
      <c r="Q174" s="3"/>
      <c r="R174" s="17"/>
      <c r="S174" s="17"/>
    </row>
    <row r="175" spans="1:19" x14ac:dyDescent="0.2">
      <c r="A175" s="35">
        <v>39934</v>
      </c>
      <c r="B175" s="1">
        <v>0.55708129530419404</v>
      </c>
      <c r="C175" s="1"/>
      <c r="D175" s="45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7">
        <v>0.40400000000000003</v>
      </c>
      <c r="N175" s="3"/>
      <c r="O175" s="3"/>
      <c r="P175" s="3"/>
      <c r="Q175" s="3"/>
      <c r="R175" s="17"/>
      <c r="S175" s="17"/>
    </row>
    <row r="176" spans="1:19" x14ac:dyDescent="0.2">
      <c r="A176" s="35">
        <v>39965</v>
      </c>
      <c r="B176" s="1">
        <v>0.555625718171739</v>
      </c>
      <c r="C176" s="1"/>
      <c r="D176" s="45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7">
        <v>0.40600000000000003</v>
      </c>
      <c r="N176" s="3"/>
      <c r="O176" s="3"/>
      <c r="P176" s="3"/>
      <c r="Q176" s="3"/>
      <c r="R176" s="17"/>
      <c r="S176" s="17"/>
    </row>
    <row r="177" spans="1:19" x14ac:dyDescent="0.2">
      <c r="A177" s="35">
        <v>39995</v>
      </c>
      <c r="B177" s="1">
        <v>0.56468524814995802</v>
      </c>
      <c r="C177" s="1"/>
      <c r="D177" s="45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7">
        <v>0.40700000000000003</v>
      </c>
      <c r="N177" s="3"/>
      <c r="O177" s="3"/>
      <c r="P177" s="3"/>
      <c r="Q177" s="3"/>
      <c r="R177" s="17"/>
      <c r="S177" s="17"/>
    </row>
    <row r="178" spans="1:19" x14ac:dyDescent="0.2">
      <c r="A178" s="35">
        <v>40026</v>
      </c>
      <c r="B178" s="1">
        <v>0.56663417505449598</v>
      </c>
      <c r="C178" s="1"/>
      <c r="D178" s="45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7">
        <v>0.40900000000000003</v>
      </c>
      <c r="N178" s="3"/>
      <c r="O178" s="3"/>
      <c r="P178" s="3"/>
      <c r="Q178" s="3"/>
      <c r="R178" s="17"/>
      <c r="S178" s="17"/>
    </row>
    <row r="179" spans="1:19" x14ac:dyDescent="0.2">
      <c r="A179" s="35">
        <v>40057</v>
      </c>
      <c r="B179" s="1">
        <v>0.56397592984248601</v>
      </c>
      <c r="C179" s="1"/>
      <c r="D179" s="45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7">
        <v>0.41300000000000003</v>
      </c>
      <c r="N179" s="3"/>
      <c r="O179" s="3"/>
      <c r="P179" s="3"/>
      <c r="Q179" s="3"/>
      <c r="R179" s="17"/>
      <c r="S179" s="17"/>
    </row>
    <row r="180" spans="1:19" x14ac:dyDescent="0.2">
      <c r="A180" s="35">
        <v>40087</v>
      </c>
      <c r="B180" s="1">
        <v>0.56799244045303499</v>
      </c>
      <c r="C180" s="1"/>
      <c r="D180" s="45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7">
        <v>0.41500000000000004</v>
      </c>
      <c r="N180" s="3"/>
      <c r="O180" s="3"/>
      <c r="P180" s="3"/>
      <c r="Q180" s="3"/>
      <c r="R180" s="17"/>
      <c r="S180" s="17"/>
    </row>
    <row r="181" spans="1:19" x14ac:dyDescent="0.2">
      <c r="A181" s="35">
        <v>40118</v>
      </c>
      <c r="B181" s="1">
        <v>0.56324460022159095</v>
      </c>
      <c r="C181" s="1"/>
      <c r="D181" s="45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7">
        <v>0.41400000000000003</v>
      </c>
      <c r="N181" s="3"/>
      <c r="O181" s="3"/>
      <c r="P181" s="3"/>
      <c r="Q181" s="3"/>
      <c r="R181" s="17"/>
      <c r="S181" s="17"/>
    </row>
    <row r="182" spans="1:19" x14ac:dyDescent="0.2">
      <c r="A182" s="35">
        <v>40148</v>
      </c>
      <c r="B182" s="1">
        <v>0.56562233929071803</v>
      </c>
      <c r="C182" s="1"/>
      <c r="D182" s="45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7">
        <v>0.41700000000000004</v>
      </c>
      <c r="N182" s="3"/>
      <c r="O182" s="3"/>
      <c r="P182" s="3"/>
      <c r="Q182" s="3"/>
      <c r="R182" s="17"/>
      <c r="S182" s="17"/>
    </row>
    <row r="183" spans="1:19" x14ac:dyDescent="0.2">
      <c r="A183" s="35">
        <v>40179</v>
      </c>
      <c r="B183" s="1">
        <v>0.56682032738622101</v>
      </c>
      <c r="C183" s="1"/>
      <c r="D183" s="45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7">
        <v>0.41500000000000004</v>
      </c>
      <c r="N183" s="3"/>
      <c r="O183" s="3"/>
      <c r="P183" s="3"/>
      <c r="Q183" s="3"/>
      <c r="R183" s="17"/>
      <c r="S183" s="17"/>
    </row>
    <row r="184" spans="1:19" x14ac:dyDescent="0.2">
      <c r="A184" s="35">
        <v>40210</v>
      </c>
      <c r="B184" s="1">
        <v>0.56671248204086899</v>
      </c>
      <c r="C184" s="1"/>
      <c r="D184" s="45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7">
        <v>0.41500000000000004</v>
      </c>
      <c r="N184" s="3"/>
      <c r="O184" s="3"/>
      <c r="P184" s="3"/>
      <c r="Q184" s="3"/>
      <c r="R184" s="17"/>
      <c r="S184" s="17"/>
    </row>
    <row r="185" spans="1:19" x14ac:dyDescent="0.2">
      <c r="A185" s="35">
        <v>40238</v>
      </c>
      <c r="B185" s="1">
        <v>0.56444321838262701</v>
      </c>
      <c r="C185" s="1"/>
      <c r="D185" s="45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7">
        <v>0.41500000000000004</v>
      </c>
      <c r="N185" s="3"/>
      <c r="O185" s="3"/>
      <c r="P185" s="3"/>
      <c r="Q185" s="3"/>
      <c r="R185" s="17"/>
      <c r="S185" s="17"/>
    </row>
    <row r="186" spans="1:19" x14ac:dyDescent="0.2">
      <c r="A186" s="35">
        <v>40269</v>
      </c>
      <c r="B186" s="1">
        <v>0.56137513607026102</v>
      </c>
      <c r="C186" s="1"/>
      <c r="D186" s="45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7">
        <v>0.41300000000000003</v>
      </c>
      <c r="N186" s="3"/>
      <c r="O186" s="3"/>
      <c r="P186" s="3"/>
      <c r="Q186" s="3"/>
      <c r="R186" s="17"/>
      <c r="S186" s="17"/>
    </row>
    <row r="187" spans="1:19" x14ac:dyDescent="0.2">
      <c r="A187" s="35">
        <v>40299</v>
      </c>
      <c r="B187" s="1">
        <v>0.56464725165587204</v>
      </c>
      <c r="C187" s="1"/>
      <c r="D187" s="45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7">
        <v>0.41400000000000003</v>
      </c>
      <c r="N187" s="3"/>
      <c r="O187" s="3"/>
      <c r="P187" s="3"/>
      <c r="Q187" s="3"/>
      <c r="R187" s="17"/>
      <c r="S187" s="17"/>
    </row>
    <row r="188" spans="1:19" x14ac:dyDescent="0.2">
      <c r="A188" s="35">
        <v>40330</v>
      </c>
      <c r="B188" s="1">
        <v>0.56086893945651095</v>
      </c>
      <c r="C188" s="1"/>
      <c r="D188" s="45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7">
        <v>0.41500000000000004</v>
      </c>
      <c r="N188" s="3"/>
      <c r="O188" s="3"/>
      <c r="P188" s="3"/>
      <c r="Q188" s="3"/>
      <c r="R188" s="17"/>
      <c r="S188" s="17"/>
    </row>
    <row r="189" spans="1:19" x14ac:dyDescent="0.2">
      <c r="A189" s="35">
        <v>40360</v>
      </c>
      <c r="B189" s="1">
        <v>0.56123582234081404</v>
      </c>
      <c r="C189" s="1"/>
      <c r="D189" s="45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7">
        <v>0.41500000000000004</v>
      </c>
      <c r="N189" s="3"/>
      <c r="O189" s="3"/>
      <c r="P189" s="3"/>
      <c r="Q189" s="3"/>
      <c r="R189" s="17"/>
      <c r="S189" s="17"/>
    </row>
    <row r="190" spans="1:19" x14ac:dyDescent="0.2">
      <c r="A190" s="35">
        <v>40391</v>
      </c>
      <c r="B190" s="1">
        <v>0.56119425159481795</v>
      </c>
      <c r="C190" s="1"/>
      <c r="D190" s="45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7">
        <v>0.41400000000000003</v>
      </c>
      <c r="N190" s="3"/>
      <c r="O190" s="3"/>
      <c r="P190" s="3"/>
      <c r="Q190" s="3"/>
      <c r="R190" s="17"/>
      <c r="S190" s="17"/>
    </row>
    <row r="191" spans="1:19" x14ac:dyDescent="0.2">
      <c r="A191" s="35">
        <v>40422</v>
      </c>
      <c r="B191" s="1">
        <v>0.56038973552186799</v>
      </c>
      <c r="C191" s="1"/>
      <c r="D191" s="45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7">
        <v>0.41500000000000004</v>
      </c>
      <c r="N191" s="3"/>
      <c r="O191" s="3"/>
      <c r="P191" s="3"/>
      <c r="Q191" s="3"/>
      <c r="R191" s="17"/>
      <c r="S191" s="17"/>
    </row>
    <row r="192" spans="1:19" x14ac:dyDescent="0.2">
      <c r="A192" s="35">
        <v>40452</v>
      </c>
      <c r="B192" s="1">
        <v>0.56231288550620095</v>
      </c>
      <c r="C192" s="1"/>
      <c r="D192" s="45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7">
        <v>0.41700000000000004</v>
      </c>
      <c r="N192" s="3"/>
      <c r="O192" s="3"/>
      <c r="P192" s="3"/>
      <c r="Q192" s="3"/>
      <c r="R192" s="17"/>
      <c r="S192" s="17"/>
    </row>
    <row r="193" spans="1:19" x14ac:dyDescent="0.2">
      <c r="A193" s="35">
        <v>40483</v>
      </c>
      <c r="B193" s="1">
        <v>0.56488541527851499</v>
      </c>
      <c r="C193" s="1"/>
      <c r="D193" s="45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7">
        <v>0.41800000000000004</v>
      </c>
      <c r="N193" s="3"/>
      <c r="O193" s="3"/>
      <c r="P193" s="3"/>
      <c r="Q193" s="3"/>
      <c r="R193" s="17"/>
      <c r="S193" s="17"/>
    </row>
    <row r="194" spans="1:19" x14ac:dyDescent="0.2">
      <c r="A194" s="35">
        <v>40513</v>
      </c>
      <c r="B194" s="1">
        <v>0.57035184946338802</v>
      </c>
      <c r="C194" s="1"/>
      <c r="D194" s="45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7">
        <v>0.41700000000000004</v>
      </c>
      <c r="N194" s="3"/>
      <c r="O194" s="3"/>
      <c r="P194" s="3"/>
      <c r="Q194" s="3"/>
      <c r="R194" s="17"/>
      <c r="S194" s="17"/>
    </row>
    <row r="195" spans="1:19" x14ac:dyDescent="0.2">
      <c r="A195" s="35">
        <v>40544</v>
      </c>
      <c r="B195" s="1">
        <v>0.56554224066827896</v>
      </c>
      <c r="C195" s="1"/>
      <c r="D195" s="45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7">
        <v>0.41700000000000004</v>
      </c>
      <c r="N195" s="3"/>
      <c r="O195" s="3"/>
      <c r="P195" s="3"/>
      <c r="Q195" s="3"/>
      <c r="R195" s="17"/>
      <c r="S195" s="17"/>
    </row>
    <row r="196" spans="1:19" x14ac:dyDescent="0.2">
      <c r="A196" s="35">
        <v>40575</v>
      </c>
      <c r="B196" s="1">
        <v>0.56236536366806</v>
      </c>
      <c r="C196" s="1"/>
      <c r="D196" s="45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7">
        <v>0.41600000000000004</v>
      </c>
      <c r="N196" s="3"/>
      <c r="O196" s="3"/>
      <c r="P196" s="3"/>
      <c r="Q196" s="3"/>
      <c r="R196" s="17"/>
      <c r="S196" s="17"/>
    </row>
    <row r="197" spans="1:19" x14ac:dyDescent="0.2">
      <c r="A197" s="35">
        <v>40603</v>
      </c>
      <c r="B197" s="1">
        <v>0.567733714798758</v>
      </c>
      <c r="C197" s="1"/>
      <c r="D197" s="45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7">
        <v>0.41600000000000004</v>
      </c>
      <c r="N197" s="3"/>
      <c r="O197" s="3"/>
      <c r="P197" s="3"/>
      <c r="Q197" s="3"/>
      <c r="R197" s="17"/>
      <c r="S197" s="17"/>
    </row>
    <row r="198" spans="1:19" x14ac:dyDescent="0.2">
      <c r="A198" s="35">
        <v>40634</v>
      </c>
      <c r="B198" s="1">
        <v>0.56359630268639005</v>
      </c>
      <c r="C198" s="1"/>
      <c r="D198" s="45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7">
        <v>0.41600000000000004</v>
      </c>
      <c r="N198" s="3"/>
      <c r="O198" s="3"/>
      <c r="P198" s="3"/>
      <c r="Q198" s="3"/>
      <c r="R198" s="17"/>
      <c r="S198" s="17"/>
    </row>
    <row r="199" spans="1:19" x14ac:dyDescent="0.2">
      <c r="A199" s="35">
        <v>40664</v>
      </c>
      <c r="B199" s="1">
        <v>0.56534084227406101</v>
      </c>
      <c r="C199" s="1"/>
      <c r="D199" s="45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7">
        <v>0.41700000000000004</v>
      </c>
      <c r="N199" s="3"/>
      <c r="O199" s="3"/>
      <c r="P199" s="3"/>
      <c r="Q199" s="3"/>
      <c r="R199" s="17"/>
      <c r="S199" s="17"/>
    </row>
    <row r="200" spans="1:19" x14ac:dyDescent="0.2">
      <c r="A200" s="35">
        <v>40695</v>
      </c>
      <c r="B200" s="1">
        <v>0.56695638172507401</v>
      </c>
      <c r="C200" s="1"/>
      <c r="D200" s="45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7">
        <v>0.41800000000000004</v>
      </c>
      <c r="N200" s="3"/>
      <c r="O200" s="3"/>
      <c r="P200" s="3"/>
      <c r="Q200" s="3"/>
      <c r="R200" s="17"/>
      <c r="S200" s="17"/>
    </row>
    <row r="201" spans="1:19" x14ac:dyDescent="0.2">
      <c r="A201" s="35">
        <v>40725</v>
      </c>
      <c r="B201" s="1">
        <v>0.56865910219320703</v>
      </c>
      <c r="C201" s="1"/>
      <c r="D201" s="45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7">
        <v>0.41800000000000004</v>
      </c>
      <c r="N201" s="3"/>
      <c r="O201" s="3"/>
      <c r="P201" s="3"/>
      <c r="Q201" s="3"/>
      <c r="R201" s="17"/>
      <c r="S201" s="17"/>
    </row>
    <row r="202" spans="1:19" x14ac:dyDescent="0.2">
      <c r="A202" s="35">
        <v>40756</v>
      </c>
      <c r="B202" s="1">
        <v>0.563643677203857</v>
      </c>
      <c r="C202" s="1"/>
      <c r="D202" s="45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7">
        <v>0.41700000000000004</v>
      </c>
      <c r="N202" s="3"/>
      <c r="O202" s="3"/>
      <c r="P202" s="3"/>
      <c r="Q202" s="3"/>
      <c r="R202" s="17"/>
      <c r="S202" s="17"/>
    </row>
    <row r="203" spans="1:19" x14ac:dyDescent="0.2">
      <c r="A203" s="35">
        <v>40787</v>
      </c>
      <c r="B203" s="1">
        <v>0.56925643620576205</v>
      </c>
      <c r="C203" s="1"/>
      <c r="D203" s="45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7">
        <v>0.41600000000000004</v>
      </c>
      <c r="N203" s="3"/>
      <c r="O203" s="3"/>
      <c r="P203" s="3"/>
      <c r="Q203" s="3"/>
      <c r="R203" s="17"/>
      <c r="S203" s="17"/>
    </row>
    <row r="204" spans="1:19" x14ac:dyDescent="0.2">
      <c r="A204" s="35">
        <v>40817</v>
      </c>
      <c r="B204" s="1">
        <v>0.568902741859315</v>
      </c>
      <c r="C204" s="1"/>
      <c r="D204" s="45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7">
        <v>0.41600000000000004</v>
      </c>
      <c r="N204" s="3"/>
      <c r="O204" s="3"/>
      <c r="P204" s="3"/>
      <c r="Q204" s="3"/>
      <c r="R204" s="17"/>
      <c r="S204" s="17"/>
    </row>
    <row r="205" spans="1:19" x14ac:dyDescent="0.2">
      <c r="A205" s="35">
        <v>40848</v>
      </c>
      <c r="B205" s="1">
        <v>0.56953764139413698</v>
      </c>
      <c r="C205" s="1"/>
      <c r="D205" s="45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7">
        <v>0.41400000000000003</v>
      </c>
      <c r="N205" s="3"/>
      <c r="O205" s="3"/>
      <c r="P205" s="3"/>
      <c r="Q205" s="3"/>
      <c r="R205" s="17"/>
      <c r="S205" s="17"/>
    </row>
    <row r="206" spans="1:19" x14ac:dyDescent="0.2">
      <c r="A206" s="35">
        <v>40878</v>
      </c>
      <c r="B206" s="1">
        <v>0.56391782147050795</v>
      </c>
      <c r="C206" s="1"/>
      <c r="D206" s="45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7">
        <v>0.41400000000000003</v>
      </c>
      <c r="N206" s="3"/>
      <c r="O206" s="3"/>
      <c r="P206" s="3"/>
      <c r="Q206" s="3"/>
      <c r="R206" s="17"/>
      <c r="S206" s="17"/>
    </row>
    <row r="207" spans="1:19" x14ac:dyDescent="0.2">
      <c r="A207" s="35">
        <v>40909</v>
      </c>
      <c r="B207" s="1">
        <v>0.56354046917198297</v>
      </c>
      <c r="C207" s="1"/>
      <c r="D207" s="45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7">
        <v>0.41600000000000004</v>
      </c>
      <c r="N207" s="3"/>
      <c r="O207" s="3"/>
      <c r="P207" s="3"/>
      <c r="Q207" s="3"/>
      <c r="R207" s="17"/>
      <c r="S207" s="17"/>
    </row>
    <row r="208" spans="1:19" x14ac:dyDescent="0.2">
      <c r="A208" s="35">
        <v>40940</v>
      </c>
      <c r="B208" s="1">
        <v>0.56939634088759505</v>
      </c>
      <c r="C208" s="1"/>
      <c r="D208" s="45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7">
        <v>0.41500000000000004</v>
      </c>
      <c r="N208" s="3"/>
      <c r="O208" s="3"/>
      <c r="P208" s="3"/>
      <c r="Q208" s="3"/>
      <c r="R208" s="17"/>
      <c r="S208" s="17"/>
    </row>
    <row r="209" spans="1:19" x14ac:dyDescent="0.2">
      <c r="A209" s="35">
        <v>40969</v>
      </c>
      <c r="B209" s="1">
        <v>0.56447709764820297</v>
      </c>
      <c r="C209" s="1"/>
      <c r="D209" s="45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7">
        <v>0.41500000000000004</v>
      </c>
      <c r="N209" s="3"/>
      <c r="O209" s="3"/>
      <c r="P209" s="3"/>
      <c r="Q209" s="3"/>
      <c r="R209" s="17"/>
      <c r="S209" s="17"/>
    </row>
    <row r="210" spans="1:19" x14ac:dyDescent="0.2">
      <c r="A210" s="35">
        <v>41000</v>
      </c>
      <c r="B210" s="1">
        <v>0.56463848039754805</v>
      </c>
      <c r="C210" s="1"/>
      <c r="D210" s="45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7">
        <v>0.41600000000000004</v>
      </c>
      <c r="N210" s="3"/>
      <c r="O210" s="3"/>
      <c r="P210" s="3"/>
      <c r="Q210" s="3"/>
      <c r="R210" s="17"/>
      <c r="S210" s="17"/>
    </row>
    <row r="211" spans="1:19" x14ac:dyDescent="0.2">
      <c r="A211" s="35">
        <v>41030</v>
      </c>
      <c r="B211" s="1">
        <v>0.56828939145329904</v>
      </c>
      <c r="C211" s="1"/>
      <c r="D211" s="45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7">
        <v>0.41500000000000004</v>
      </c>
      <c r="N211" s="3"/>
      <c r="O211" s="3"/>
      <c r="P211" s="3"/>
      <c r="Q211" s="3"/>
      <c r="R211" s="17"/>
      <c r="S211" s="17"/>
    </row>
    <row r="212" spans="1:19" x14ac:dyDescent="0.2">
      <c r="A212" s="35">
        <v>41061</v>
      </c>
      <c r="B212" s="1">
        <v>0.56788545802332402</v>
      </c>
      <c r="C212" s="1"/>
      <c r="D212" s="45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7">
        <v>0.41400000000000003</v>
      </c>
      <c r="N212" s="3"/>
      <c r="O212" s="3"/>
      <c r="P212" s="3"/>
      <c r="Q212" s="3"/>
      <c r="R212" s="17"/>
      <c r="S212" s="17"/>
    </row>
    <row r="213" spans="1:19" x14ac:dyDescent="0.2">
      <c r="A213" s="35">
        <v>41091</v>
      </c>
      <c r="B213" s="1">
        <v>0.571643330518809</v>
      </c>
      <c r="C213" s="1"/>
      <c r="D213" s="45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7">
        <v>0.41500000000000004</v>
      </c>
      <c r="N213" s="3"/>
      <c r="O213" s="3"/>
      <c r="P213" s="3"/>
      <c r="Q213" s="3"/>
      <c r="R213" s="17"/>
      <c r="S213" s="17"/>
    </row>
    <row r="214" spans="1:19" x14ac:dyDescent="0.2">
      <c r="A214" s="35">
        <v>41122</v>
      </c>
      <c r="B214" s="1">
        <v>0.56494414020052497</v>
      </c>
      <c r="C214" s="1"/>
      <c r="D214" s="45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7">
        <v>0.41600000000000004</v>
      </c>
      <c r="N214" s="3"/>
      <c r="O214" s="3"/>
      <c r="P214" s="3"/>
      <c r="Q214" s="3"/>
      <c r="R214" s="17"/>
      <c r="S214" s="17"/>
    </row>
    <row r="215" spans="1:19" x14ac:dyDescent="0.2">
      <c r="A215" s="35">
        <v>41153</v>
      </c>
      <c r="B215" s="1">
        <v>0.56631147502729495</v>
      </c>
      <c r="C215" s="1"/>
      <c r="D215" s="45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7">
        <v>0.41300000000000003</v>
      </c>
      <c r="N215" s="3"/>
      <c r="O215" s="3"/>
      <c r="P215" s="3"/>
      <c r="Q215" s="3"/>
      <c r="R215" s="17"/>
      <c r="S215" s="17"/>
    </row>
    <row r="216" spans="1:19" x14ac:dyDescent="0.2">
      <c r="A216" s="35">
        <v>41183</v>
      </c>
      <c r="B216" s="1">
        <v>0.55951980958465497</v>
      </c>
      <c r="C216" s="1"/>
      <c r="D216" s="45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7">
        <v>0.41200000000000003</v>
      </c>
      <c r="N216" s="3"/>
      <c r="O216" s="3"/>
      <c r="P216" s="3"/>
      <c r="Q216" s="3"/>
      <c r="R216" s="17"/>
      <c r="S216" s="17"/>
    </row>
    <row r="217" spans="1:19" x14ac:dyDescent="0.2">
      <c r="A217" s="35">
        <v>41214</v>
      </c>
      <c r="B217" s="1">
        <v>0.56365941155342103</v>
      </c>
      <c r="C217" s="1"/>
      <c r="D217" s="45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7">
        <v>0.41300000000000003</v>
      </c>
      <c r="N217" s="3"/>
      <c r="O217" s="3"/>
      <c r="P217" s="3"/>
      <c r="Q217" s="3"/>
      <c r="R217" s="17"/>
      <c r="S217" s="17"/>
    </row>
    <row r="218" spans="1:19" x14ac:dyDescent="0.2">
      <c r="A218" s="35">
        <v>41244</v>
      </c>
      <c r="B218" s="1">
        <v>0.56112052022132697</v>
      </c>
      <c r="C218" s="1"/>
      <c r="D218" s="45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7">
        <v>0.41300000000000003</v>
      </c>
      <c r="N218" s="3"/>
      <c r="O218" s="3"/>
      <c r="P218" s="3"/>
      <c r="Q218" s="3"/>
      <c r="R218" s="17"/>
      <c r="S218" s="17"/>
    </row>
    <row r="219" spans="1:19" x14ac:dyDescent="0.2">
      <c r="A219" s="35">
        <v>41275</v>
      </c>
      <c r="B219" s="1">
        <v>0.56369128831078097</v>
      </c>
      <c r="C219" s="1"/>
      <c r="D219" s="45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7">
        <v>0.41400000000000003</v>
      </c>
      <c r="N219" s="3"/>
      <c r="O219" s="3"/>
      <c r="P219" s="3"/>
      <c r="Q219" s="3"/>
      <c r="R219" s="17"/>
      <c r="S219" s="17"/>
    </row>
    <row r="220" spans="1:19" x14ac:dyDescent="0.2">
      <c r="A220" s="35">
        <v>41306</v>
      </c>
      <c r="B220" s="1">
        <v>0.56040167576902999</v>
      </c>
      <c r="C220" s="1"/>
      <c r="D220" s="45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7">
        <v>0.41400000000000003</v>
      </c>
      <c r="N220" s="3"/>
      <c r="O220" s="3"/>
      <c r="P220" s="3"/>
      <c r="Q220" s="3"/>
      <c r="R220" s="17"/>
      <c r="S220" s="17"/>
    </row>
    <row r="221" spans="1:19" x14ac:dyDescent="0.2">
      <c r="A221" s="35">
        <v>41334</v>
      </c>
      <c r="B221" s="1">
        <v>0.55800070473364305</v>
      </c>
      <c r="C221" s="1"/>
      <c r="D221" s="45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7">
        <v>0.41500000000000004</v>
      </c>
      <c r="N221" s="3"/>
      <c r="O221" s="3"/>
      <c r="P221" s="3"/>
      <c r="Q221" s="3"/>
      <c r="R221" s="17"/>
      <c r="S221" s="17"/>
    </row>
    <row r="222" spans="1:19" x14ac:dyDescent="0.2">
      <c r="A222" s="35">
        <v>41365</v>
      </c>
      <c r="B222" s="1">
        <v>0.560015512721598</v>
      </c>
      <c r="C222" s="1"/>
      <c r="D222" s="45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7">
        <v>0.41400000000000003</v>
      </c>
      <c r="N222" s="3"/>
      <c r="O222" s="3"/>
      <c r="P222" s="3"/>
      <c r="Q222" s="3"/>
      <c r="R222" s="17"/>
      <c r="S222" s="17"/>
    </row>
    <row r="223" spans="1:19" x14ac:dyDescent="0.2">
      <c r="A223" s="35">
        <v>41395</v>
      </c>
      <c r="B223" s="1">
        <v>0.55971740160547001</v>
      </c>
      <c r="C223" s="1"/>
      <c r="D223" s="45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7">
        <v>0.41400000000000003</v>
      </c>
      <c r="N223" s="3"/>
      <c r="O223" s="3"/>
      <c r="P223" s="3"/>
      <c r="Q223" s="3"/>
      <c r="R223" s="17"/>
      <c r="S223" s="17"/>
    </row>
    <row r="224" spans="1:19" x14ac:dyDescent="0.2">
      <c r="A224" s="35">
        <v>41426</v>
      </c>
      <c r="B224" s="1">
        <v>0.55995938940553802</v>
      </c>
      <c r="C224" s="1"/>
      <c r="D224" s="45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7">
        <v>0.41400000000000003</v>
      </c>
      <c r="N224" s="3"/>
      <c r="O224" s="3"/>
      <c r="P224" s="3"/>
      <c r="Q224" s="3"/>
      <c r="R224" s="17"/>
      <c r="S224" s="17"/>
    </row>
    <row r="225" spans="1:19" x14ac:dyDescent="0.2">
      <c r="A225" s="35">
        <v>41456</v>
      </c>
      <c r="B225" s="1">
        <v>0.55840528795164301</v>
      </c>
      <c r="C225" s="1"/>
      <c r="D225" s="45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7">
        <v>0.41300000000000003</v>
      </c>
      <c r="N225" s="3"/>
      <c r="O225" s="3"/>
      <c r="P225" s="3"/>
      <c r="Q225" s="3"/>
      <c r="R225" s="17"/>
      <c r="S225" s="17"/>
    </row>
    <row r="226" spans="1:19" x14ac:dyDescent="0.2">
      <c r="A226" s="35">
        <v>41487</v>
      </c>
      <c r="B226" s="1">
        <v>0.56572469579618501</v>
      </c>
      <c r="C226" s="1"/>
      <c r="D226" s="45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7">
        <v>0.41300000000000003</v>
      </c>
      <c r="N226" s="3"/>
      <c r="O226" s="3"/>
      <c r="P226" s="3"/>
      <c r="Q226" s="3"/>
      <c r="R226" s="17"/>
      <c r="S226" s="17"/>
    </row>
    <row r="227" spans="1:19" x14ac:dyDescent="0.2">
      <c r="A227" s="35">
        <v>41518</v>
      </c>
      <c r="B227" s="1">
        <v>0.56419283450830104</v>
      </c>
      <c r="C227" s="1"/>
      <c r="D227" s="45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7">
        <v>0.41300000000000003</v>
      </c>
      <c r="N227" s="3"/>
      <c r="O227" s="3"/>
      <c r="P227" s="3"/>
      <c r="Q227" s="3"/>
      <c r="R227" s="17"/>
      <c r="S227" s="17"/>
    </row>
    <row r="228" spans="1:19" x14ac:dyDescent="0.2">
      <c r="A228" s="35">
        <v>41548</v>
      </c>
      <c r="B228" s="1">
        <v>0.56583335764906095</v>
      </c>
      <c r="C228" s="1"/>
      <c r="D228" s="45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7">
        <v>0.41700000000000004</v>
      </c>
      <c r="N228" s="3"/>
      <c r="O228" s="3"/>
      <c r="P228" s="3"/>
      <c r="Q228" s="3"/>
      <c r="R228" s="17"/>
      <c r="S228" s="17"/>
    </row>
    <row r="229" spans="1:19" x14ac:dyDescent="0.2">
      <c r="A229" s="35">
        <v>41579</v>
      </c>
      <c r="B229" s="1">
        <v>0.55965657665396895</v>
      </c>
      <c r="C229" s="1"/>
      <c r="D229" s="45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7">
        <v>0.41400000000000003</v>
      </c>
      <c r="N229" s="3"/>
      <c r="O229" s="3"/>
      <c r="P229" s="3"/>
      <c r="Q229" s="3"/>
      <c r="R229" s="17"/>
      <c r="S229" s="17"/>
    </row>
    <row r="230" spans="1:19" x14ac:dyDescent="0.2">
      <c r="A230" s="35">
        <v>41609</v>
      </c>
      <c r="B230" s="1">
        <v>0.56404615461285901</v>
      </c>
      <c r="C230" s="1"/>
      <c r="D230" s="45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7">
        <v>0.41300000000000003</v>
      </c>
      <c r="N230" s="3"/>
      <c r="O230" s="3"/>
      <c r="P230" s="3"/>
      <c r="Q230" s="3"/>
      <c r="R230" s="17"/>
      <c r="S230" s="17"/>
    </row>
    <row r="231" spans="1:19" x14ac:dyDescent="0.2">
      <c r="A231" s="35">
        <v>41640</v>
      </c>
      <c r="B231" s="1">
        <v>0.56013273947912301</v>
      </c>
      <c r="C231" s="1"/>
      <c r="D231" s="45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7">
        <v>0.41200000000000003</v>
      </c>
      <c r="N231" s="3"/>
      <c r="O231" s="3"/>
      <c r="P231" s="3"/>
      <c r="Q231" s="3"/>
      <c r="R231" s="17"/>
      <c r="S231" s="17"/>
    </row>
    <row r="232" spans="1:19" x14ac:dyDescent="0.2">
      <c r="A232" s="35">
        <v>41671</v>
      </c>
      <c r="B232" s="1">
        <v>0.56071915051508903</v>
      </c>
      <c r="C232" s="1"/>
      <c r="D232" s="45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7">
        <v>0.41300000000000003</v>
      </c>
      <c r="N232" s="3"/>
      <c r="O232" s="3"/>
      <c r="P232" s="3"/>
      <c r="Q232" s="3"/>
      <c r="R232" s="17"/>
      <c r="S232" s="17"/>
    </row>
    <row r="233" spans="1:19" x14ac:dyDescent="0.2">
      <c r="A233" s="35">
        <v>41699</v>
      </c>
      <c r="B233" s="1">
        <v>0.55565431767738105</v>
      </c>
      <c r="C233" s="1"/>
      <c r="D233" s="45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7">
        <v>0.41100000000000003</v>
      </c>
      <c r="N233" s="3"/>
      <c r="O233" s="3"/>
      <c r="P233" s="3"/>
      <c r="Q233" s="3"/>
      <c r="R233" s="17"/>
      <c r="S233" s="17"/>
    </row>
    <row r="234" spans="1:19" x14ac:dyDescent="0.2">
      <c r="A234" s="35">
        <v>41730</v>
      </c>
      <c r="B234" s="1">
        <v>0.56066578647151799</v>
      </c>
      <c r="C234" s="1"/>
      <c r="D234" s="45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7">
        <v>0.41100000000000003</v>
      </c>
      <c r="N234" s="3"/>
      <c r="O234" s="3"/>
      <c r="P234" s="3"/>
      <c r="Q234" s="3"/>
      <c r="R234" s="17"/>
      <c r="S234" s="17"/>
    </row>
    <row r="235" spans="1:19" x14ac:dyDescent="0.2">
      <c r="A235" s="35">
        <v>41760</v>
      </c>
      <c r="B235" s="1">
        <v>0.55806152372246398</v>
      </c>
      <c r="C235" s="1"/>
      <c r="D235" s="45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7">
        <v>0.41100000000000003</v>
      </c>
      <c r="N235" s="3"/>
      <c r="O235" s="3"/>
      <c r="P235" s="3"/>
      <c r="Q235" s="3"/>
      <c r="R235" s="17"/>
      <c r="S235" s="17"/>
    </row>
    <row r="236" spans="1:19" x14ac:dyDescent="0.2">
      <c r="A236" s="35">
        <v>41791</v>
      </c>
      <c r="B236" s="1">
        <v>0.55995531074015203</v>
      </c>
      <c r="C236" s="1"/>
      <c r="D236" s="45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7">
        <v>0.41000000000000003</v>
      </c>
      <c r="N236" s="3"/>
      <c r="O236" s="3"/>
      <c r="P236" s="3"/>
      <c r="Q236" s="3"/>
      <c r="R236" s="17"/>
      <c r="S236" s="17"/>
    </row>
    <row r="237" spans="1:19" x14ac:dyDescent="0.2">
      <c r="A237" s="35">
        <v>41821</v>
      </c>
      <c r="B237" s="1">
        <v>0.55784611020796404</v>
      </c>
      <c r="C237" s="1"/>
      <c r="D237" s="45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7">
        <v>0.41000000000000003</v>
      </c>
      <c r="N237" s="3"/>
      <c r="O237" s="3"/>
      <c r="P237" s="3"/>
      <c r="Q237" s="3"/>
      <c r="R237" s="17"/>
      <c r="S237" s="17"/>
    </row>
    <row r="238" spans="1:19" x14ac:dyDescent="0.2">
      <c r="A238" s="35">
        <v>41852</v>
      </c>
      <c r="B238" s="1">
        <v>0.55692900199169104</v>
      </c>
      <c r="C238" s="1"/>
      <c r="D238" s="45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7">
        <v>0.41000000000000003</v>
      </c>
      <c r="N238" s="3"/>
      <c r="O238" s="3"/>
      <c r="P238" s="3"/>
      <c r="Q238" s="3"/>
      <c r="R238" s="17"/>
      <c r="S238" s="17"/>
    </row>
    <row r="239" spans="1:19" x14ac:dyDescent="0.2">
      <c r="A239" s="35">
        <v>41883</v>
      </c>
      <c r="B239" s="1">
        <v>0.55478047283050302</v>
      </c>
      <c r="C239" s="1"/>
      <c r="D239" s="45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7">
        <v>0.40900000000000003</v>
      </c>
      <c r="N239" s="3"/>
      <c r="O239" s="3"/>
      <c r="P239" s="3"/>
      <c r="Q239" s="3"/>
      <c r="R239" s="17"/>
      <c r="S239" s="17"/>
    </row>
    <row r="240" spans="1:19" x14ac:dyDescent="0.2">
      <c r="A240" s="35">
        <v>41913</v>
      </c>
      <c r="B240" s="1">
        <v>0.55913574628901896</v>
      </c>
      <c r="C240" s="1"/>
      <c r="D240" s="45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7">
        <v>0.40700000000000003</v>
      </c>
      <c r="N240" s="3"/>
      <c r="O240" s="3"/>
      <c r="P240" s="3"/>
      <c r="Q240" s="3"/>
      <c r="R240" s="17"/>
      <c r="S240" s="17"/>
    </row>
    <row r="241" spans="1:19" x14ac:dyDescent="0.2">
      <c r="A241" s="35">
        <v>41944</v>
      </c>
      <c r="B241" s="1">
        <v>0.558928519655151</v>
      </c>
      <c r="C241" s="1"/>
      <c r="D241" s="45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7">
        <v>0.40800000000000003</v>
      </c>
      <c r="N241" s="3"/>
      <c r="O241" s="3"/>
      <c r="P241" s="3"/>
      <c r="Q241" s="3"/>
      <c r="R241" s="17"/>
      <c r="S241" s="17"/>
    </row>
    <row r="242" spans="1:19" x14ac:dyDescent="0.2">
      <c r="A242" s="35">
        <v>41974</v>
      </c>
      <c r="B242" s="1">
        <v>0.55220220381918395</v>
      </c>
      <c r="C242" s="1"/>
      <c r="D242" s="45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7">
        <v>0.40700000000000003</v>
      </c>
      <c r="N242" s="3"/>
      <c r="O242" s="3"/>
      <c r="P242" s="3"/>
      <c r="Q242" s="3"/>
      <c r="R242" s="17"/>
      <c r="S242" s="17"/>
    </row>
    <row r="243" spans="1:19" x14ac:dyDescent="0.2">
      <c r="A243" s="35">
        <v>42005</v>
      </c>
      <c r="B243" s="1">
        <v>0.55036366361422795</v>
      </c>
      <c r="C243" s="1"/>
      <c r="D243" s="45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7">
        <v>0.40700000000000003</v>
      </c>
      <c r="N243" s="3"/>
      <c r="O243" s="3"/>
      <c r="P243" s="3"/>
      <c r="Q243" s="3"/>
      <c r="R243" s="17"/>
      <c r="S243" s="17"/>
    </row>
    <row r="244" spans="1:19" x14ac:dyDescent="0.2">
      <c r="A244" s="35">
        <v>42036</v>
      </c>
      <c r="B244" s="1">
        <v>0.55096280256252295</v>
      </c>
      <c r="C244" s="1"/>
      <c r="D244" s="45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7">
        <v>0.40800000000000003</v>
      </c>
      <c r="N244" s="3"/>
      <c r="O244" s="3"/>
      <c r="P244" s="3"/>
      <c r="Q244" s="3"/>
      <c r="R244" s="17"/>
      <c r="S244" s="17"/>
    </row>
    <row r="245" spans="1:19" x14ac:dyDescent="0.2">
      <c r="A245" s="35">
        <v>42064</v>
      </c>
      <c r="B245" s="1">
        <v>0.54783787695429298</v>
      </c>
      <c r="C245" s="1"/>
      <c r="D245" s="45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7">
        <v>0.40800000000000003</v>
      </c>
      <c r="N245" s="3"/>
      <c r="O245" s="3"/>
      <c r="P245" s="3"/>
      <c r="Q245" s="3"/>
      <c r="R245" s="17"/>
      <c r="S245" s="17"/>
    </row>
    <row r="246" spans="1:19" x14ac:dyDescent="0.2">
      <c r="A246" s="35">
        <v>42095</v>
      </c>
      <c r="B246" s="1">
        <v>0.55348146353151495</v>
      </c>
      <c r="C246" s="1"/>
      <c r="D246" s="45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7">
        <v>0.40700000000000003</v>
      </c>
      <c r="N246" s="3"/>
      <c r="O246" s="3"/>
      <c r="P246" s="3"/>
      <c r="Q246" s="3"/>
      <c r="R246" s="17"/>
      <c r="S246" s="17"/>
    </row>
    <row r="247" spans="1:19" x14ac:dyDescent="0.2">
      <c r="A247" s="35">
        <v>42125</v>
      </c>
      <c r="B247" s="1">
        <v>0.54528485260050596</v>
      </c>
      <c r="C247" s="1"/>
      <c r="D247" s="45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7">
        <v>0.40600000000000003</v>
      </c>
      <c r="N247" s="3"/>
      <c r="O247" s="3"/>
      <c r="P247" s="3"/>
      <c r="Q247" s="3"/>
      <c r="R247" s="17"/>
      <c r="S247" s="17"/>
    </row>
    <row r="248" spans="1:19" x14ac:dyDescent="0.2">
      <c r="A248" s="35">
        <v>42156</v>
      </c>
      <c r="B248" s="1">
        <v>0.54720562978195297</v>
      </c>
      <c r="C248" s="1"/>
      <c r="D248" s="45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7">
        <v>0.40600000000000003</v>
      </c>
      <c r="N248" s="3"/>
      <c r="O248" s="3"/>
      <c r="P248" s="3"/>
      <c r="Q248" s="3"/>
      <c r="R248" s="17"/>
      <c r="S248" s="17"/>
    </row>
    <row r="249" spans="1:19" x14ac:dyDescent="0.2">
      <c r="A249" s="35">
        <v>42186</v>
      </c>
      <c r="B249" s="1">
        <v>0.54757623110489295</v>
      </c>
      <c r="C249" s="1"/>
      <c r="D249" s="45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7">
        <v>0.40700000000000003</v>
      </c>
      <c r="N249" s="3"/>
      <c r="O249" s="3"/>
      <c r="P249" s="3"/>
      <c r="Q249" s="3"/>
      <c r="R249" s="17"/>
      <c r="S249" s="17"/>
    </row>
    <row r="250" spans="1:19" x14ac:dyDescent="0.2">
      <c r="A250" s="35">
        <v>42217</v>
      </c>
      <c r="B250" s="1">
        <v>0.55215720806347102</v>
      </c>
      <c r="C250" s="1"/>
      <c r="D250" s="45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7">
        <v>0.40600000000000003</v>
      </c>
      <c r="N250" s="3"/>
      <c r="O250" s="3"/>
      <c r="P250" s="3"/>
      <c r="Q250" s="3"/>
      <c r="R250" s="17"/>
      <c r="S250" s="17"/>
    </row>
    <row r="251" spans="1:19" x14ac:dyDescent="0.2">
      <c r="A251" s="35">
        <v>42248</v>
      </c>
      <c r="B251" s="1">
        <v>0.54452534987844203</v>
      </c>
      <c r="C251" s="1"/>
      <c r="D251" s="45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7">
        <v>0.40800000000000003</v>
      </c>
      <c r="N251" s="3"/>
      <c r="O251" s="3"/>
      <c r="P251" s="3"/>
      <c r="Q251" s="3"/>
      <c r="R251" s="17"/>
      <c r="S251" s="17"/>
    </row>
    <row r="252" spans="1:19" x14ac:dyDescent="0.2">
      <c r="A252" s="35">
        <v>42278</v>
      </c>
      <c r="B252" s="1">
        <v>0.54681719713173005</v>
      </c>
      <c r="C252" s="1"/>
      <c r="D252" s="45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7">
        <v>0.40700000000000003</v>
      </c>
      <c r="N252" s="3"/>
      <c r="O252" s="3"/>
      <c r="P252" s="3"/>
      <c r="Q252" s="3"/>
      <c r="R252" s="17"/>
      <c r="S252" s="17"/>
    </row>
    <row r="253" spans="1:19" x14ac:dyDescent="0.2">
      <c r="A253" s="35">
        <v>42309</v>
      </c>
      <c r="B253" s="1">
        <v>0.54533221157922296</v>
      </c>
      <c r="C253" s="1"/>
      <c r="D253" s="45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7">
        <v>0.40600000000000003</v>
      </c>
      <c r="N253" s="3"/>
      <c r="O253" s="3"/>
      <c r="P253" s="3"/>
      <c r="Q253" s="3"/>
      <c r="R253" s="17"/>
      <c r="S253" s="17"/>
    </row>
    <row r="254" spans="1:19" x14ac:dyDescent="0.2">
      <c r="A254" s="35">
        <v>42339</v>
      </c>
      <c r="B254" s="1">
        <v>0.54076661576331997</v>
      </c>
      <c r="C254" s="1"/>
      <c r="D254" s="45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7">
        <v>0.40400000000000003</v>
      </c>
      <c r="N254" s="3"/>
      <c r="O254" s="3"/>
      <c r="P254" s="3"/>
      <c r="Q254" s="3"/>
      <c r="R254" s="17"/>
      <c r="S254" s="17"/>
    </row>
    <row r="255" spans="1:19" x14ac:dyDescent="0.2">
      <c r="A255" s="35">
        <v>42370</v>
      </c>
      <c r="B255" s="47">
        <v>0.54200000000000004</v>
      </c>
      <c r="C255" s="47"/>
      <c r="D255" s="47">
        <v>0.58499999999999996</v>
      </c>
      <c r="E255" s="47">
        <v>0.53200000000000003</v>
      </c>
      <c r="F255" s="47">
        <v>0.55800000000000005</v>
      </c>
      <c r="G255" s="47"/>
      <c r="H255" s="47">
        <v>0.45900000000000002</v>
      </c>
      <c r="I255" s="47">
        <v>0.62</v>
      </c>
      <c r="K255" s="27">
        <v>0.40300000000000002</v>
      </c>
      <c r="N255" s="3"/>
      <c r="O255" s="3"/>
      <c r="P255" s="3"/>
      <c r="Q255" s="3"/>
      <c r="R255" s="17"/>
      <c r="S255" s="17"/>
    </row>
    <row r="256" spans="1:19" x14ac:dyDescent="0.2">
      <c r="A256" s="35">
        <v>42401</v>
      </c>
      <c r="B256" s="47">
        <v>0.54</v>
      </c>
      <c r="C256" s="47"/>
      <c r="D256" s="47">
        <v>0.58599999999999997</v>
      </c>
      <c r="E256" s="47">
        <v>0.53300000000000003</v>
      </c>
      <c r="F256" s="47">
        <v>0.54700000000000004</v>
      </c>
      <c r="G256" s="47"/>
      <c r="H256" s="47">
        <v>0.45800000000000002</v>
      </c>
      <c r="I256" s="47">
        <v>0.61799999999999999</v>
      </c>
      <c r="K256" s="27">
        <v>0.40300000000000002</v>
      </c>
      <c r="N256" s="3"/>
      <c r="O256" s="3"/>
      <c r="P256" s="3"/>
      <c r="Q256" s="3"/>
      <c r="R256" s="17"/>
      <c r="S256" s="17"/>
    </row>
    <row r="257" spans="1:19" x14ac:dyDescent="0.2">
      <c r="A257" s="35">
        <v>42430</v>
      </c>
      <c r="B257" s="47">
        <v>0.54100000000000004</v>
      </c>
      <c r="C257" s="47"/>
      <c r="D257" s="47">
        <v>0.59</v>
      </c>
      <c r="E257" s="47">
        <v>0.53</v>
      </c>
      <c r="F257" s="47">
        <v>0.55700000000000005</v>
      </c>
      <c r="G257" s="47"/>
      <c r="H257" s="47">
        <v>0.45500000000000002</v>
      </c>
      <c r="I257" s="47">
        <v>0.621</v>
      </c>
      <c r="K257" s="27">
        <v>0.40200000000000002</v>
      </c>
      <c r="N257" s="3"/>
      <c r="O257" s="3"/>
      <c r="P257" s="3"/>
      <c r="Q257" s="3"/>
      <c r="R257" s="17"/>
      <c r="S257" s="17"/>
    </row>
    <row r="258" spans="1:19" x14ac:dyDescent="0.2">
      <c r="A258" s="35">
        <v>42461</v>
      </c>
      <c r="B258" s="47">
        <v>0.53700000000000003</v>
      </c>
      <c r="C258" s="47"/>
      <c r="D258" s="47">
        <v>0.58099999999999996</v>
      </c>
      <c r="E258" s="47">
        <v>0.52800000000000002</v>
      </c>
      <c r="F258" s="47">
        <v>0.54900000000000004</v>
      </c>
      <c r="G258" s="47"/>
      <c r="H258" s="47">
        <v>0.45800000000000002</v>
      </c>
      <c r="I258" s="47">
        <v>0.61199999999999999</v>
      </c>
      <c r="K258" s="27">
        <v>0.40300000000000002</v>
      </c>
      <c r="N258" s="3"/>
      <c r="O258" s="3"/>
      <c r="P258" s="3"/>
      <c r="Q258" s="3"/>
      <c r="R258" s="17"/>
      <c r="S258" s="17"/>
    </row>
    <row r="259" spans="1:19" x14ac:dyDescent="0.2">
      <c r="A259" s="35">
        <v>42491</v>
      </c>
      <c r="B259" s="47">
        <v>0.54100000000000004</v>
      </c>
      <c r="C259" s="47"/>
      <c r="D259" s="47">
        <v>0.58699999999999997</v>
      </c>
      <c r="E259" s="47">
        <v>0.52800000000000002</v>
      </c>
      <c r="F259" s="47">
        <v>0.55600000000000005</v>
      </c>
      <c r="G259" s="47"/>
      <c r="H259" s="47">
        <v>0.45800000000000002</v>
      </c>
      <c r="I259" s="47">
        <v>0.61899999999999999</v>
      </c>
      <c r="K259" s="27">
        <v>0.40300000000000002</v>
      </c>
      <c r="N259" s="3"/>
      <c r="O259" s="3"/>
      <c r="P259" s="3"/>
      <c r="Q259" s="3"/>
      <c r="R259" s="17"/>
      <c r="S259" s="17"/>
    </row>
    <row r="260" spans="1:19" x14ac:dyDescent="0.2">
      <c r="A260" s="35">
        <v>42522</v>
      </c>
      <c r="B260" s="47">
        <v>0.54</v>
      </c>
      <c r="C260" s="47"/>
      <c r="D260" s="47">
        <v>0.58599999999999997</v>
      </c>
      <c r="E260" s="47">
        <v>0.52700000000000002</v>
      </c>
      <c r="F260" s="47">
        <v>0.55400000000000005</v>
      </c>
      <c r="G260" s="47"/>
      <c r="H260" s="47">
        <v>0.45700000000000002</v>
      </c>
      <c r="I260" s="47">
        <v>0.61899999999999999</v>
      </c>
      <c r="K260" s="27">
        <v>0.40300000000000002</v>
      </c>
      <c r="N260" s="3"/>
      <c r="O260" s="3"/>
      <c r="P260" s="3"/>
      <c r="Q260" s="3"/>
      <c r="R260" s="17"/>
      <c r="S260" s="17"/>
    </row>
    <row r="261" spans="1:19" x14ac:dyDescent="0.2">
      <c r="A261" s="35">
        <v>42552</v>
      </c>
      <c r="B261" s="47">
        <v>0.54100000000000004</v>
      </c>
      <c r="C261" s="47"/>
      <c r="D261" s="47">
        <v>0.58299999999999996</v>
      </c>
      <c r="E261" s="47">
        <v>0.53200000000000003</v>
      </c>
      <c r="F261" s="47">
        <v>0.54900000000000004</v>
      </c>
      <c r="G261" s="47"/>
      <c r="H261" s="47">
        <v>0.45900000000000002</v>
      </c>
      <c r="I261" s="47">
        <v>0.61899999999999999</v>
      </c>
      <c r="K261" s="27">
        <v>0.40300000000000002</v>
      </c>
      <c r="N261" s="3"/>
      <c r="O261" s="3"/>
      <c r="P261" s="3"/>
      <c r="Q261" s="3"/>
      <c r="R261" s="17"/>
      <c r="S261" s="17"/>
    </row>
    <row r="262" spans="1:19" x14ac:dyDescent="0.2">
      <c r="A262" s="35">
        <v>42583</v>
      </c>
      <c r="B262" s="47">
        <v>0.54100000000000004</v>
      </c>
      <c r="C262" s="47"/>
      <c r="D262" s="47">
        <v>0.58599999999999997</v>
      </c>
      <c r="E262" s="47">
        <v>0.52900000000000003</v>
      </c>
      <c r="F262" s="47">
        <v>0.55100000000000005</v>
      </c>
      <c r="G262" s="47"/>
      <c r="H262" s="47">
        <v>0.45700000000000002</v>
      </c>
      <c r="I262" s="47">
        <v>0.61899999999999999</v>
      </c>
      <c r="K262" s="27">
        <v>0.40200000000000002</v>
      </c>
      <c r="N262" s="3"/>
      <c r="O262" s="3"/>
      <c r="P262" s="3"/>
      <c r="Q262" s="3"/>
      <c r="R262" s="17"/>
      <c r="S262" s="17"/>
    </row>
    <row r="263" spans="1:19" x14ac:dyDescent="0.2">
      <c r="A263" s="35">
        <v>42614</v>
      </c>
      <c r="B263" s="47">
        <v>0.53600000000000003</v>
      </c>
      <c r="C263" s="47"/>
      <c r="D263" s="47">
        <v>0.58099999999999996</v>
      </c>
      <c r="E263" s="47">
        <v>0.52600000000000002</v>
      </c>
      <c r="F263" s="47">
        <v>0.54200000000000004</v>
      </c>
      <c r="G263" s="47"/>
      <c r="H263" s="47">
        <v>0.44900000000000001</v>
      </c>
      <c r="I263" s="47">
        <v>0.61699999999999999</v>
      </c>
      <c r="K263" s="27">
        <v>0.40200000000000002</v>
      </c>
      <c r="N263" s="3"/>
      <c r="O263" s="3"/>
      <c r="P263" s="3"/>
      <c r="Q263" s="3"/>
      <c r="R263" s="17"/>
      <c r="S263" s="17"/>
    </row>
    <row r="264" spans="1:19" x14ac:dyDescent="0.2">
      <c r="A264" s="35">
        <v>42644</v>
      </c>
      <c r="B264" s="47">
        <v>0.54</v>
      </c>
      <c r="C264" s="47"/>
      <c r="D264" s="47">
        <v>0.57799999999999996</v>
      </c>
      <c r="E264" s="47">
        <v>0.53300000000000003</v>
      </c>
      <c r="F264" s="47">
        <v>0.54300000000000004</v>
      </c>
      <c r="G264" s="47"/>
      <c r="H264" s="47">
        <v>0.45700000000000002</v>
      </c>
      <c r="I264" s="47">
        <v>0.61599999999999999</v>
      </c>
      <c r="K264" s="27">
        <v>0.40300000000000002</v>
      </c>
      <c r="N264" s="3"/>
      <c r="O264" s="3"/>
      <c r="P264" s="3"/>
      <c r="Q264" s="3"/>
      <c r="R264" s="17"/>
      <c r="S264" s="17"/>
    </row>
    <row r="265" spans="1:19" x14ac:dyDescent="0.2">
      <c r="A265" s="35">
        <v>42675</v>
      </c>
      <c r="B265" s="47">
        <v>0.53800000000000003</v>
      </c>
      <c r="C265" s="47"/>
      <c r="D265" s="47">
        <v>0.58099999999999996</v>
      </c>
      <c r="E265" s="47">
        <v>0.53</v>
      </c>
      <c r="F265" s="47">
        <v>0.53800000000000003</v>
      </c>
      <c r="G265" s="47"/>
      <c r="H265" s="47">
        <v>0.45700000000000002</v>
      </c>
      <c r="I265" s="47">
        <v>0.61299999999999999</v>
      </c>
      <c r="K265" s="27">
        <v>0.40300000000000002</v>
      </c>
      <c r="N265" s="3"/>
      <c r="O265" s="3"/>
      <c r="P265" s="3"/>
      <c r="Q265" s="3"/>
      <c r="R265" s="17"/>
      <c r="S265" s="17"/>
    </row>
    <row r="266" spans="1:19" x14ac:dyDescent="0.2">
      <c r="A266" s="35">
        <v>42705</v>
      </c>
      <c r="B266" s="47">
        <v>0.54</v>
      </c>
      <c r="C266" s="47"/>
      <c r="D266" s="47">
        <v>0.57399999999999995</v>
      </c>
      <c r="E266" s="47">
        <v>0.53500000000000003</v>
      </c>
      <c r="F266" s="47">
        <v>0.54800000000000004</v>
      </c>
      <c r="G266" s="47"/>
      <c r="H266" s="47">
        <v>0.45700000000000002</v>
      </c>
      <c r="I266" s="47">
        <v>0.61799999999999999</v>
      </c>
      <c r="K266" s="27">
        <v>0.40200000000000002</v>
      </c>
      <c r="N266" s="3"/>
      <c r="O266" s="3"/>
      <c r="P266" s="3"/>
      <c r="Q266" s="3"/>
      <c r="R266" s="17"/>
      <c r="S266" s="17"/>
    </row>
    <row r="267" spans="1:19" x14ac:dyDescent="0.2">
      <c r="A267" s="35">
        <v>42736</v>
      </c>
      <c r="B267" s="47">
        <v>0.53500000000000003</v>
      </c>
      <c r="C267" s="47"/>
      <c r="D267" s="47">
        <v>0.59399999999999997</v>
      </c>
      <c r="E267" s="47">
        <v>0.52400000000000002</v>
      </c>
      <c r="F267" s="47">
        <v>0.54300000000000004</v>
      </c>
      <c r="G267" s="47"/>
      <c r="H267" s="47">
        <v>0.45100000000000001</v>
      </c>
      <c r="I267" s="47">
        <v>0.61399999999999999</v>
      </c>
      <c r="K267" s="27">
        <v>0.40100000000000002</v>
      </c>
      <c r="N267" s="3"/>
      <c r="O267" s="3"/>
      <c r="P267" s="3"/>
      <c r="Q267" s="3"/>
      <c r="R267" s="17"/>
      <c r="S267" s="17"/>
    </row>
    <row r="268" spans="1:19" x14ac:dyDescent="0.2">
      <c r="A268" s="35">
        <v>42767</v>
      </c>
      <c r="B268" s="47">
        <v>0.53500000000000003</v>
      </c>
      <c r="C268" s="47"/>
      <c r="D268" s="47">
        <v>0.57699999999999996</v>
      </c>
      <c r="E268" s="47">
        <v>0.52700000000000002</v>
      </c>
      <c r="F268" s="47">
        <v>0.54500000000000004</v>
      </c>
      <c r="G268" s="47"/>
      <c r="H268" s="47">
        <v>0.45200000000000001</v>
      </c>
      <c r="I268" s="47">
        <v>0.61299999999999999</v>
      </c>
      <c r="K268" s="27">
        <v>0.40100000000000002</v>
      </c>
      <c r="N268" s="3"/>
      <c r="O268" s="3"/>
      <c r="P268" s="3"/>
      <c r="Q268" s="3"/>
      <c r="R268" s="17"/>
      <c r="S268" s="17"/>
    </row>
    <row r="269" spans="1:19" x14ac:dyDescent="0.2">
      <c r="A269" s="35">
        <v>42795</v>
      </c>
      <c r="B269" s="47">
        <v>0.53300000000000003</v>
      </c>
      <c r="C269" s="47"/>
      <c r="D269" s="47">
        <v>0.57999999999999996</v>
      </c>
      <c r="E269" s="47">
        <v>0.52500000000000002</v>
      </c>
      <c r="F269" s="47">
        <v>0.53800000000000003</v>
      </c>
      <c r="G269" s="47"/>
      <c r="H269" s="47">
        <v>0.44700000000000001</v>
      </c>
      <c r="I269" s="47">
        <v>0.61299999999999999</v>
      </c>
      <c r="K269" s="27">
        <v>0.39900000000000002</v>
      </c>
      <c r="N269" s="3"/>
      <c r="O269" s="3"/>
      <c r="P269" s="3"/>
      <c r="Q269" s="3"/>
      <c r="R269" s="17"/>
      <c r="S269" s="17"/>
    </row>
    <row r="270" spans="1:19" x14ac:dyDescent="0.2">
      <c r="A270" s="35">
        <v>42826</v>
      </c>
      <c r="B270" s="47">
        <v>0.53200000000000003</v>
      </c>
      <c r="C270" s="47"/>
      <c r="D270" s="47">
        <v>0.56599999999999995</v>
      </c>
      <c r="E270" s="47">
        <v>0.52700000000000002</v>
      </c>
      <c r="F270" s="47">
        <v>0.53800000000000003</v>
      </c>
      <c r="G270" s="47"/>
      <c r="H270" s="47">
        <v>0.44700000000000001</v>
      </c>
      <c r="I270" s="47">
        <v>0.61099999999999999</v>
      </c>
      <c r="K270" s="27">
        <v>0.39800000000000002</v>
      </c>
      <c r="N270" s="3"/>
      <c r="O270" s="3"/>
      <c r="P270" s="3"/>
      <c r="Q270" s="3"/>
      <c r="R270" s="17"/>
      <c r="S270" s="17"/>
    </row>
    <row r="271" spans="1:19" x14ac:dyDescent="0.2">
      <c r="A271" s="35">
        <v>42856</v>
      </c>
      <c r="B271" s="47">
        <v>0.52900000000000003</v>
      </c>
      <c r="C271" s="47"/>
      <c r="D271" s="47">
        <v>0.56200000000000006</v>
      </c>
      <c r="E271" s="47">
        <v>0.52300000000000002</v>
      </c>
      <c r="F271" s="47">
        <v>0.53700000000000003</v>
      </c>
      <c r="G271" s="47"/>
      <c r="H271" s="47">
        <v>0.44600000000000001</v>
      </c>
      <c r="I271" s="47">
        <v>0.60699999999999998</v>
      </c>
      <c r="K271" s="27">
        <v>0.39900000000000002</v>
      </c>
      <c r="N271" s="3"/>
      <c r="O271" s="3"/>
      <c r="P271" s="3"/>
      <c r="Q271" s="3"/>
      <c r="R271" s="17"/>
      <c r="S271" s="17"/>
    </row>
    <row r="272" spans="1:19" x14ac:dyDescent="0.2">
      <c r="A272" s="35">
        <v>42887</v>
      </c>
      <c r="B272" s="47">
        <v>0.52700000000000002</v>
      </c>
      <c r="C272" s="47"/>
      <c r="D272" s="47">
        <v>0.56000000000000005</v>
      </c>
      <c r="E272" s="47">
        <v>0.52100000000000002</v>
      </c>
      <c r="F272" s="47">
        <v>0.53</v>
      </c>
      <c r="G272" s="47"/>
      <c r="H272" s="47">
        <v>0.44800000000000001</v>
      </c>
      <c r="I272" s="47">
        <v>0.60199999999999998</v>
      </c>
      <c r="K272" s="27">
        <v>0.39900000000000002</v>
      </c>
      <c r="N272" s="3"/>
      <c r="O272" s="3"/>
      <c r="P272" s="3"/>
      <c r="Q272" s="3"/>
      <c r="R272" s="17"/>
      <c r="S272" s="17"/>
    </row>
    <row r="273" spans="1:19" x14ac:dyDescent="0.2">
      <c r="A273" s="35">
        <v>42917</v>
      </c>
      <c r="B273" s="47">
        <v>0.52600000000000002</v>
      </c>
      <c r="C273" s="47"/>
      <c r="D273" s="47">
        <v>0.56899999999999995</v>
      </c>
      <c r="E273" s="47">
        <v>0.52300000000000002</v>
      </c>
      <c r="F273" s="47">
        <v>0.52200000000000002</v>
      </c>
      <c r="G273" s="47"/>
      <c r="H273" s="47">
        <v>0.44</v>
      </c>
      <c r="I273" s="47">
        <v>0.60599999999999998</v>
      </c>
      <c r="K273" s="27">
        <v>0.39900000000000002</v>
      </c>
      <c r="N273" s="3"/>
      <c r="O273" s="3"/>
      <c r="P273" s="3"/>
      <c r="Q273" s="3"/>
      <c r="R273" s="17"/>
      <c r="S273" s="17"/>
    </row>
    <row r="274" spans="1:19" x14ac:dyDescent="0.2">
      <c r="A274" s="35">
        <v>42948</v>
      </c>
      <c r="B274" s="47">
        <v>0.52800000000000002</v>
      </c>
      <c r="C274" s="47"/>
      <c r="D274" s="47">
        <v>0.56299999999999994</v>
      </c>
      <c r="E274" s="47">
        <v>0.52300000000000002</v>
      </c>
      <c r="F274" s="47">
        <v>0.53200000000000003</v>
      </c>
      <c r="G274" s="47"/>
      <c r="H274" s="47">
        <v>0.44800000000000001</v>
      </c>
      <c r="I274" s="47">
        <v>0.60399999999999998</v>
      </c>
      <c r="K274" s="27">
        <v>0.39900000000000002</v>
      </c>
      <c r="N274" s="3"/>
      <c r="O274" s="3"/>
      <c r="P274" s="3"/>
      <c r="Q274" s="3"/>
      <c r="R274" s="17"/>
      <c r="S274" s="17"/>
    </row>
    <row r="275" spans="1:19" x14ac:dyDescent="0.2">
      <c r="A275" s="35">
        <v>42979</v>
      </c>
      <c r="B275" s="47">
        <v>0.53400000000000003</v>
      </c>
      <c r="C275" s="47"/>
      <c r="D275" s="47">
        <v>0.56200000000000006</v>
      </c>
      <c r="E275" s="47">
        <v>0.52800000000000002</v>
      </c>
      <c r="F275" s="47">
        <v>0.53800000000000003</v>
      </c>
      <c r="G275" s="47"/>
      <c r="H275" s="47">
        <v>0.45100000000000001</v>
      </c>
      <c r="I275" s="47">
        <v>0.61</v>
      </c>
      <c r="K275" s="27">
        <v>0.39600000000000002</v>
      </c>
      <c r="N275" s="3"/>
      <c r="O275" s="3"/>
      <c r="P275" s="3"/>
      <c r="Q275" s="3"/>
      <c r="R275" s="17"/>
      <c r="S275" s="17"/>
    </row>
    <row r="276" spans="1:19" x14ac:dyDescent="0.2">
      <c r="A276" s="35">
        <v>43009</v>
      </c>
      <c r="B276" s="47">
        <v>0.53100000000000003</v>
      </c>
      <c r="C276" s="47"/>
      <c r="D276" s="47">
        <v>0.56699999999999995</v>
      </c>
      <c r="E276" s="47">
        <v>0.52500000000000002</v>
      </c>
      <c r="F276" s="47">
        <v>0.53300000000000003</v>
      </c>
      <c r="G276" s="47"/>
      <c r="H276" s="47">
        <v>0.45400000000000001</v>
      </c>
      <c r="I276" s="47">
        <v>0.60399999999999998</v>
      </c>
      <c r="K276" s="27">
        <v>0.39900000000000002</v>
      </c>
      <c r="N276" s="3"/>
      <c r="O276" s="3"/>
      <c r="P276" s="3"/>
      <c r="Q276" s="3"/>
      <c r="R276" s="17"/>
      <c r="S276" s="17"/>
    </row>
    <row r="277" spans="1:19" x14ac:dyDescent="0.2">
      <c r="A277" s="35">
        <v>43040</v>
      </c>
      <c r="B277" s="47">
        <v>0.52800000000000002</v>
      </c>
      <c r="C277" s="47"/>
      <c r="D277" s="47">
        <v>0.56200000000000006</v>
      </c>
      <c r="E277" s="47">
        <v>0.52200000000000002</v>
      </c>
      <c r="F277" s="47">
        <v>0.53100000000000003</v>
      </c>
      <c r="G277" s="47"/>
      <c r="H277" s="47">
        <v>0.441</v>
      </c>
      <c r="I277" s="47">
        <v>0.60899999999999999</v>
      </c>
      <c r="K277" s="27">
        <v>0.39900000000000002</v>
      </c>
      <c r="N277" s="3"/>
      <c r="O277" s="3"/>
      <c r="P277" s="3"/>
      <c r="Q277" s="3"/>
      <c r="R277" s="17"/>
      <c r="S277" s="17"/>
    </row>
    <row r="278" spans="1:19" x14ac:dyDescent="0.2">
      <c r="A278" s="35">
        <v>43070</v>
      </c>
      <c r="B278" s="47">
        <v>0.53200000000000003</v>
      </c>
      <c r="C278" s="47"/>
      <c r="D278" s="47">
        <v>0.56499999999999995</v>
      </c>
      <c r="E278" s="47">
        <v>0.52800000000000002</v>
      </c>
      <c r="F278" s="47">
        <v>0.53200000000000003</v>
      </c>
      <c r="G278" s="47"/>
      <c r="H278" s="47">
        <v>0.45100000000000001</v>
      </c>
      <c r="I278" s="47">
        <v>0.60799999999999998</v>
      </c>
      <c r="K278" s="27">
        <v>0.39900000000000002</v>
      </c>
      <c r="N278" s="3"/>
      <c r="O278" s="3"/>
      <c r="P278" s="3"/>
      <c r="Q278" s="3"/>
      <c r="R278" s="17"/>
      <c r="S278" s="17"/>
    </row>
    <row r="279" spans="1:19" x14ac:dyDescent="0.2">
      <c r="A279" s="35">
        <v>43101</v>
      </c>
      <c r="B279" s="38">
        <v>0.52900000000000003</v>
      </c>
      <c r="C279" s="47"/>
      <c r="D279" s="38">
        <v>0.56299999999999994</v>
      </c>
      <c r="E279" s="38">
        <v>0.53800000000000003</v>
      </c>
      <c r="F279" s="38">
        <v>0.52200000000000002</v>
      </c>
      <c r="G279" s="47"/>
      <c r="H279" s="38">
        <v>0.442</v>
      </c>
      <c r="I279" s="38">
        <v>0.60899999999999999</v>
      </c>
      <c r="K279" s="27">
        <v>0.39800000000000002</v>
      </c>
      <c r="N279" s="3"/>
      <c r="O279" s="3"/>
      <c r="P279" s="3"/>
      <c r="Q279" s="3"/>
      <c r="R279" s="17"/>
      <c r="S279" s="17"/>
    </row>
    <row r="280" spans="1:19" x14ac:dyDescent="0.2">
      <c r="A280" s="35">
        <v>43132</v>
      </c>
      <c r="B280" s="38">
        <v>0.52500000000000002</v>
      </c>
      <c r="C280" s="47"/>
      <c r="D280" s="38">
        <v>0.56299999999999994</v>
      </c>
      <c r="E280" s="38">
        <v>0.52500000000000002</v>
      </c>
      <c r="F280" s="38">
        <v>0.52</v>
      </c>
      <c r="G280" s="47"/>
      <c r="H280" s="38">
        <v>0.438</v>
      </c>
      <c r="I280" s="38">
        <v>0.60499999999999998</v>
      </c>
      <c r="K280" s="27">
        <v>0.39600000000000002</v>
      </c>
      <c r="N280" s="3"/>
      <c r="O280" s="3"/>
      <c r="P280" s="3"/>
      <c r="Q280" s="3"/>
      <c r="R280" s="17"/>
      <c r="S280" s="17"/>
    </row>
    <row r="281" spans="1:19" x14ac:dyDescent="0.2">
      <c r="A281" s="35">
        <v>43160</v>
      </c>
      <c r="B281" s="38">
        <v>0.52400000000000002</v>
      </c>
      <c r="C281" s="47"/>
      <c r="D281" s="38">
        <v>0.55800000000000005</v>
      </c>
      <c r="E281" s="38">
        <v>0.52800000000000002</v>
      </c>
      <c r="F281" s="38">
        <v>0.51900000000000002</v>
      </c>
      <c r="G281" s="47"/>
      <c r="H281" s="38">
        <v>0.442</v>
      </c>
      <c r="I281" s="38">
        <v>0.60099999999999998</v>
      </c>
      <c r="K281" s="27">
        <v>0.39600000000000002</v>
      </c>
      <c r="N281" s="3"/>
      <c r="O281" s="3"/>
      <c r="P281" s="3"/>
      <c r="Q281" s="3"/>
      <c r="R281" s="17"/>
      <c r="S281" s="17"/>
    </row>
    <row r="282" spans="1:19" x14ac:dyDescent="0.2">
      <c r="A282" s="35">
        <v>43191</v>
      </c>
      <c r="B282" s="38">
        <v>0.52200000000000002</v>
      </c>
      <c r="C282" s="47"/>
      <c r="D282" s="38">
        <v>0.55400000000000005</v>
      </c>
      <c r="E282" s="38">
        <v>0.52100000000000002</v>
      </c>
      <c r="F282" s="38">
        <v>0.51800000000000002</v>
      </c>
      <c r="G282" s="47"/>
      <c r="H282" s="38">
        <v>0.433</v>
      </c>
      <c r="I282" s="38">
        <v>0.60399999999999998</v>
      </c>
      <c r="K282" s="27">
        <v>0.39600000000000002</v>
      </c>
      <c r="N282" s="3"/>
      <c r="O282" s="3"/>
      <c r="P282" s="3"/>
      <c r="Q282" s="3"/>
      <c r="R282" s="17"/>
      <c r="S282" s="17"/>
    </row>
    <row r="283" spans="1:19" x14ac:dyDescent="0.2">
      <c r="A283" s="35">
        <v>43221</v>
      </c>
      <c r="B283" s="38">
        <v>0.52700000000000002</v>
      </c>
      <c r="C283" s="47"/>
      <c r="D283" s="38">
        <v>0.56599999999999995</v>
      </c>
      <c r="E283" s="38">
        <v>0.52100000000000002</v>
      </c>
      <c r="F283" s="38">
        <v>0.52100000000000002</v>
      </c>
      <c r="G283" s="47"/>
      <c r="H283" s="38">
        <v>0.44500000000000001</v>
      </c>
      <c r="I283" s="38">
        <v>0.60299999999999998</v>
      </c>
      <c r="K283" s="27">
        <v>0.39500000000000002</v>
      </c>
      <c r="N283" s="3"/>
      <c r="O283" s="3"/>
      <c r="P283" s="3"/>
      <c r="Q283" s="3"/>
      <c r="R283" s="17"/>
      <c r="S283" s="17"/>
    </row>
    <row r="284" spans="1:19" x14ac:dyDescent="0.2">
      <c r="A284" s="35">
        <v>43252</v>
      </c>
      <c r="B284" s="38">
        <v>0.52600000000000002</v>
      </c>
      <c r="C284" s="47"/>
      <c r="D284" s="38">
        <v>0.56499999999999995</v>
      </c>
      <c r="E284" s="38">
        <v>0.52700000000000002</v>
      </c>
      <c r="F284" s="38">
        <v>0.52</v>
      </c>
      <c r="G284" s="47"/>
      <c r="H284" s="38">
        <v>0.44500000000000001</v>
      </c>
      <c r="I284" s="38">
        <v>0.60299999999999998</v>
      </c>
      <c r="K284" s="27">
        <v>0.39500000000000002</v>
      </c>
      <c r="N284" s="3"/>
      <c r="O284" s="3"/>
      <c r="P284" s="3"/>
      <c r="Q284" s="3"/>
      <c r="R284" s="17"/>
      <c r="S284" s="17"/>
    </row>
    <row r="285" spans="1:19" x14ac:dyDescent="0.2">
      <c r="A285" s="35">
        <v>43282</v>
      </c>
      <c r="B285" s="38">
        <v>0.52100000000000002</v>
      </c>
      <c r="C285" s="47"/>
      <c r="D285" s="38">
        <v>0.55200000000000005</v>
      </c>
      <c r="E285" s="38">
        <v>0.52200000000000002</v>
      </c>
      <c r="F285" s="38">
        <v>0.51800000000000002</v>
      </c>
      <c r="G285" s="47"/>
      <c r="H285" s="38">
        <v>0.441</v>
      </c>
      <c r="I285" s="38">
        <v>0.59799999999999998</v>
      </c>
      <c r="K285" s="27">
        <v>0.39500000000000002</v>
      </c>
      <c r="N285" s="3"/>
      <c r="O285" s="3"/>
      <c r="P285" s="3"/>
      <c r="Q285" s="3"/>
      <c r="R285" s="17"/>
      <c r="S285" s="17"/>
    </row>
    <row r="286" spans="1:19" x14ac:dyDescent="0.2">
      <c r="A286" s="35">
        <v>43313</v>
      </c>
      <c r="B286" s="38">
        <v>0.52100000000000002</v>
      </c>
      <c r="C286" s="47"/>
      <c r="D286" s="38">
        <v>0.55000000000000004</v>
      </c>
      <c r="E286" s="38">
        <v>0.52300000000000002</v>
      </c>
      <c r="F286" s="38">
        <v>0.51600000000000001</v>
      </c>
      <c r="G286" s="47"/>
      <c r="H286" s="38">
        <v>0.439</v>
      </c>
      <c r="I286" s="38">
        <v>0.59799999999999998</v>
      </c>
      <c r="K286" s="27">
        <v>0.39700000000000002</v>
      </c>
      <c r="N286" s="3"/>
      <c r="O286" s="3"/>
      <c r="P286" s="3"/>
      <c r="Q286" s="3"/>
      <c r="R286" s="17"/>
      <c r="S286" s="17"/>
    </row>
    <row r="287" spans="1:19" x14ac:dyDescent="0.2">
      <c r="A287" s="35">
        <v>43344</v>
      </c>
      <c r="B287" s="38">
        <v>0.52100000000000002</v>
      </c>
      <c r="C287" s="47"/>
      <c r="D287" s="38">
        <v>0.54700000000000004</v>
      </c>
      <c r="E287" s="38">
        <v>0.51700000000000002</v>
      </c>
      <c r="F287" s="38">
        <v>0.51800000000000002</v>
      </c>
      <c r="G287" s="47"/>
      <c r="H287" s="38">
        <v>0.44</v>
      </c>
      <c r="I287" s="38">
        <v>0.59799999999999998</v>
      </c>
      <c r="K287" s="27">
        <v>0.39600000000000002</v>
      </c>
      <c r="N287" s="3"/>
      <c r="O287" s="3"/>
      <c r="P287" s="3"/>
      <c r="Q287" s="3"/>
      <c r="R287" s="17"/>
      <c r="S287" s="17"/>
    </row>
    <row r="288" spans="1:19" x14ac:dyDescent="0.2">
      <c r="A288" s="35">
        <v>43374</v>
      </c>
      <c r="B288" s="38">
        <v>0.51900000000000002</v>
      </c>
      <c r="C288" s="47"/>
      <c r="D288" s="38">
        <v>0.54900000000000004</v>
      </c>
      <c r="E288" s="38">
        <v>0.50600000000000001</v>
      </c>
      <c r="F288" s="38">
        <v>0.51900000000000002</v>
      </c>
      <c r="G288" s="47"/>
      <c r="H288" s="38">
        <v>0.435</v>
      </c>
      <c r="I288" s="38">
        <v>0.59699999999999998</v>
      </c>
      <c r="K288" s="27">
        <v>0.39500000000000002</v>
      </c>
      <c r="N288" s="3"/>
      <c r="O288" s="3"/>
      <c r="P288" s="3"/>
      <c r="Q288" s="3"/>
      <c r="R288" s="17"/>
      <c r="S288" s="17"/>
    </row>
    <row r="289" spans="1:19" x14ac:dyDescent="0.2">
      <c r="A289" s="35">
        <v>43405</v>
      </c>
      <c r="B289" s="38">
        <v>0.51900000000000002</v>
      </c>
      <c r="C289" s="47"/>
      <c r="D289" s="38">
        <v>0.54200000000000004</v>
      </c>
      <c r="E289" s="38">
        <v>0.52200000000000002</v>
      </c>
      <c r="F289" s="38">
        <v>0.51700000000000002</v>
      </c>
      <c r="G289" s="47"/>
      <c r="H289" s="38">
        <v>0.438</v>
      </c>
      <c r="I289" s="38">
        <v>0.59499999999999997</v>
      </c>
      <c r="K289" s="27">
        <v>0.39500000000000002</v>
      </c>
      <c r="N289" s="3"/>
      <c r="O289" s="3"/>
      <c r="P289" s="3"/>
      <c r="Q289" s="3"/>
      <c r="R289" s="17"/>
      <c r="S289" s="17"/>
    </row>
    <row r="290" spans="1:19" x14ac:dyDescent="0.2">
      <c r="A290" s="35">
        <v>43435</v>
      </c>
      <c r="B290" s="38">
        <v>0.51600000000000001</v>
      </c>
      <c r="C290" s="47"/>
      <c r="D290" s="38">
        <v>0.54600000000000004</v>
      </c>
      <c r="E290" s="38">
        <v>0.51300000000000001</v>
      </c>
      <c r="F290" s="38">
        <v>0.51400000000000001</v>
      </c>
      <c r="G290" s="47"/>
      <c r="H290" s="38">
        <v>0.438</v>
      </c>
      <c r="I290" s="38">
        <v>0.59099999999999997</v>
      </c>
      <c r="K290" s="27">
        <v>0.39400000000000002</v>
      </c>
      <c r="N290" s="3"/>
      <c r="O290" s="3"/>
      <c r="P290" s="3"/>
      <c r="Q290" s="3"/>
      <c r="R290" s="17"/>
      <c r="S290" s="17"/>
    </row>
    <row r="291" spans="1:19" x14ac:dyDescent="0.2">
      <c r="A291" s="35">
        <v>43466</v>
      </c>
      <c r="B291" s="38">
        <v>0.52</v>
      </c>
      <c r="C291" s="47"/>
      <c r="D291" s="38">
        <v>0.54300000000000004</v>
      </c>
      <c r="E291" s="38">
        <v>0.52</v>
      </c>
      <c r="F291" s="38">
        <v>0.51600000000000001</v>
      </c>
      <c r="G291" s="47"/>
      <c r="H291" s="38">
        <v>0.437</v>
      </c>
      <c r="I291" s="38">
        <v>0.59599999999999997</v>
      </c>
      <c r="K291" s="27">
        <v>0.39300000000000002</v>
      </c>
      <c r="N291" s="3"/>
      <c r="O291" s="3"/>
      <c r="P291" s="3"/>
      <c r="Q291" s="3"/>
      <c r="R291" s="17"/>
      <c r="S291" s="17"/>
    </row>
    <row r="292" spans="1:19" x14ac:dyDescent="0.2">
      <c r="A292" s="35">
        <v>43497</v>
      </c>
      <c r="B292" s="38">
        <v>0.51300000000000001</v>
      </c>
      <c r="C292" s="47"/>
      <c r="D292" s="38">
        <v>0.53800000000000003</v>
      </c>
      <c r="E292" s="38">
        <v>0.502</v>
      </c>
      <c r="F292" s="38">
        <v>0.51400000000000001</v>
      </c>
      <c r="G292" s="47"/>
      <c r="H292" s="38">
        <v>0.42599999999999999</v>
      </c>
      <c r="I292" s="38">
        <v>0.59199999999999997</v>
      </c>
      <c r="K292" s="27">
        <v>0.39300000000000002</v>
      </c>
      <c r="N292" s="3"/>
      <c r="O292" s="3"/>
      <c r="P292" s="3"/>
      <c r="Q292" s="3"/>
      <c r="R292" s="17"/>
      <c r="S292" s="17"/>
    </row>
    <row r="293" spans="1:19" x14ac:dyDescent="0.2">
      <c r="A293" s="35">
        <v>43525</v>
      </c>
      <c r="B293" s="38">
        <v>0.51300000000000001</v>
      </c>
      <c r="C293" s="47"/>
      <c r="D293" s="38">
        <v>0.54600000000000004</v>
      </c>
      <c r="E293" s="38">
        <v>0.50900000000000001</v>
      </c>
      <c r="F293" s="38">
        <v>0.51100000000000001</v>
      </c>
      <c r="G293" s="47"/>
      <c r="H293" s="38">
        <v>0.42499999999999999</v>
      </c>
      <c r="I293" s="38">
        <v>0.59399999999999997</v>
      </c>
      <c r="K293" s="27">
        <v>0.39400000000000002</v>
      </c>
      <c r="N293" s="3"/>
      <c r="O293" s="3"/>
      <c r="P293" s="3"/>
      <c r="Q293" s="3"/>
      <c r="R293" s="17"/>
      <c r="S293" s="17"/>
    </row>
    <row r="294" spans="1:19" x14ac:dyDescent="0.2">
      <c r="A294" s="35">
        <v>43556</v>
      </c>
      <c r="B294" s="38">
        <v>0.51500000000000001</v>
      </c>
      <c r="C294" s="47"/>
      <c r="D294" s="38">
        <v>0.54800000000000004</v>
      </c>
      <c r="E294" s="38">
        <v>0.51300000000000001</v>
      </c>
      <c r="F294" s="38">
        <v>0.51</v>
      </c>
      <c r="G294" s="47"/>
      <c r="H294" s="38">
        <v>0.434</v>
      </c>
      <c r="I294" s="38">
        <v>0.58899999999999997</v>
      </c>
      <c r="K294" s="27">
        <v>0.39400000000000002</v>
      </c>
      <c r="N294" s="3"/>
      <c r="O294" s="3"/>
      <c r="P294" s="3"/>
      <c r="Q294" s="3"/>
      <c r="R294" s="17"/>
      <c r="S294" s="17"/>
    </row>
    <row r="295" spans="1:19" x14ac:dyDescent="0.2">
      <c r="A295" s="35">
        <v>43586</v>
      </c>
      <c r="B295" s="38">
        <v>0.51600000000000001</v>
      </c>
      <c r="C295" s="47"/>
      <c r="D295" s="38">
        <v>0.53800000000000003</v>
      </c>
      <c r="E295" s="38">
        <v>0.5</v>
      </c>
      <c r="F295" s="38">
        <v>0.51400000000000001</v>
      </c>
      <c r="G295" s="47"/>
      <c r="H295" s="38">
        <v>0.43</v>
      </c>
      <c r="I295" s="38">
        <v>0.59399999999999997</v>
      </c>
      <c r="K295" s="27">
        <v>0.39400000000000002</v>
      </c>
      <c r="N295" s="3"/>
      <c r="O295" s="3"/>
      <c r="P295" s="3"/>
      <c r="Q295" s="3"/>
      <c r="R295" s="17"/>
      <c r="S295" s="17"/>
    </row>
    <row r="296" spans="1:19" x14ac:dyDescent="0.2">
      <c r="A296" s="35">
        <v>43617</v>
      </c>
      <c r="B296" s="38">
        <v>0.51500000000000001</v>
      </c>
      <c r="C296" s="47"/>
      <c r="D296" s="38">
        <v>0.54500000000000004</v>
      </c>
      <c r="E296" s="38">
        <v>0.505</v>
      </c>
      <c r="F296" s="38">
        <v>0.51300000000000001</v>
      </c>
      <c r="G296" s="47"/>
      <c r="H296" s="38">
        <v>0.43</v>
      </c>
      <c r="I296" s="38">
        <v>0.59199999999999997</v>
      </c>
      <c r="K296" s="27">
        <v>0.39300000000000002</v>
      </c>
      <c r="N296" s="3"/>
      <c r="O296" s="3"/>
      <c r="P296" s="3"/>
      <c r="Q296" s="3"/>
      <c r="R296" s="17"/>
      <c r="S296" s="17"/>
    </row>
    <row r="297" spans="1:19" x14ac:dyDescent="0.2">
      <c r="A297" s="35">
        <v>43647</v>
      </c>
      <c r="B297" s="38">
        <v>0.51500000000000001</v>
      </c>
      <c r="C297" s="47"/>
      <c r="D297" s="38">
        <v>0.53</v>
      </c>
      <c r="E297" s="38">
        <v>0.51700000000000002</v>
      </c>
      <c r="F297" s="38">
        <v>0.51400000000000001</v>
      </c>
      <c r="G297" s="47"/>
      <c r="H297" s="38">
        <v>0.435</v>
      </c>
      <c r="I297" s="38">
        <v>0.59099999999999997</v>
      </c>
      <c r="K297" s="27">
        <v>0.39300000000000002</v>
      </c>
      <c r="N297" s="3"/>
      <c r="O297" s="3"/>
      <c r="P297" s="3"/>
      <c r="Q297" s="3"/>
      <c r="R297" s="17"/>
      <c r="S297" s="17"/>
    </row>
    <row r="298" spans="1:19" x14ac:dyDescent="0.2">
      <c r="A298" s="35">
        <v>43678</v>
      </c>
      <c r="B298" s="38">
        <v>0.51600000000000001</v>
      </c>
      <c r="C298" s="47"/>
      <c r="D298" s="38">
        <v>0.53500000000000003</v>
      </c>
      <c r="E298" s="38">
        <v>0.505</v>
      </c>
      <c r="F298" s="38">
        <v>0.51600000000000001</v>
      </c>
      <c r="G298" s="47"/>
      <c r="H298" s="38">
        <v>0.436</v>
      </c>
      <c r="I298" s="38">
        <v>0.59199999999999997</v>
      </c>
      <c r="K298" s="27">
        <v>0.39100000000000001</v>
      </c>
      <c r="N298" s="3"/>
      <c r="O298" s="3"/>
      <c r="P298" s="3"/>
      <c r="Q298" s="3"/>
      <c r="R298" s="17"/>
      <c r="S298" s="17"/>
    </row>
    <row r="299" spans="1:19" x14ac:dyDescent="0.2">
      <c r="A299" s="35">
        <v>43709</v>
      </c>
      <c r="B299" s="38">
        <v>0.50900000000000001</v>
      </c>
      <c r="C299" s="47"/>
      <c r="D299" s="38">
        <v>0.53500000000000003</v>
      </c>
      <c r="E299" s="38">
        <v>0.495</v>
      </c>
      <c r="F299" s="38">
        <v>0.51200000000000001</v>
      </c>
      <c r="G299" s="47"/>
      <c r="H299" s="38">
        <v>0.432</v>
      </c>
      <c r="I299" s="38">
        <v>0.58299999999999996</v>
      </c>
      <c r="K299" s="27">
        <v>0.39</v>
      </c>
      <c r="N299" s="3"/>
      <c r="O299" s="3"/>
      <c r="P299" s="3"/>
      <c r="Q299" s="3"/>
      <c r="R299" s="17"/>
      <c r="S299" s="17"/>
    </row>
    <row r="300" spans="1:19" x14ac:dyDescent="0.2">
      <c r="A300" s="35">
        <v>43739</v>
      </c>
      <c r="B300" s="38">
        <v>0.51100000000000001</v>
      </c>
      <c r="C300" s="47"/>
      <c r="D300" s="38">
        <v>0.53800000000000003</v>
      </c>
      <c r="E300" s="38">
        <v>0.503</v>
      </c>
      <c r="F300" s="38">
        <v>0.51200000000000001</v>
      </c>
      <c r="G300" s="47"/>
      <c r="H300" s="38">
        <v>0.42899999999999999</v>
      </c>
      <c r="I300" s="38">
        <v>0.58799999999999997</v>
      </c>
      <c r="K300" s="27">
        <v>0.39</v>
      </c>
      <c r="N300" s="3"/>
      <c r="O300" s="3"/>
      <c r="P300" s="3"/>
      <c r="Q300" s="3"/>
      <c r="R300" s="17"/>
      <c r="S300" s="17"/>
    </row>
    <row r="301" spans="1:19" x14ac:dyDescent="0.2">
      <c r="A301" s="35">
        <v>43770</v>
      </c>
      <c r="B301" s="38">
        <v>0.51300000000000001</v>
      </c>
      <c r="C301" s="47"/>
      <c r="D301" s="38">
        <v>0.54700000000000004</v>
      </c>
      <c r="E301" s="38">
        <v>0.505</v>
      </c>
      <c r="F301" s="38">
        <v>0.51200000000000001</v>
      </c>
      <c r="G301" s="47"/>
      <c r="H301" s="38">
        <v>0.436</v>
      </c>
      <c r="I301" s="38">
        <v>0.58699999999999997</v>
      </c>
      <c r="K301" s="27">
        <v>0.39</v>
      </c>
      <c r="N301" s="3"/>
      <c r="O301" s="3"/>
      <c r="P301" s="3"/>
      <c r="Q301" s="3"/>
      <c r="R301" s="17"/>
      <c r="S301" s="17"/>
    </row>
    <row r="302" spans="1:19" x14ac:dyDescent="0.2">
      <c r="A302" s="35">
        <v>43800</v>
      </c>
      <c r="B302" s="38">
        <v>0.51400000000000001</v>
      </c>
      <c r="C302" s="47"/>
      <c r="D302" s="38">
        <v>0.53900000000000003</v>
      </c>
      <c r="E302" s="38">
        <v>0.50900000000000001</v>
      </c>
      <c r="F302" s="38">
        <v>0.51200000000000001</v>
      </c>
      <c r="G302" s="47"/>
      <c r="H302" s="38">
        <v>0.439</v>
      </c>
      <c r="I302" s="38">
        <v>0.58499999999999996</v>
      </c>
      <c r="K302" s="27">
        <v>0.39</v>
      </c>
      <c r="N302" s="3"/>
      <c r="O302" s="3"/>
      <c r="P302" s="3"/>
      <c r="Q302" s="3"/>
      <c r="R302" s="17"/>
      <c r="S302" s="17"/>
    </row>
    <row r="303" spans="1:19" x14ac:dyDescent="0.2">
      <c r="A303" s="35">
        <v>43831</v>
      </c>
      <c r="B303" s="38">
        <v>0.51800000000000002</v>
      </c>
      <c r="C303" s="47"/>
      <c r="D303" s="38">
        <v>0.55400000000000005</v>
      </c>
      <c r="E303" s="38">
        <v>0.504</v>
      </c>
      <c r="F303" s="38">
        <v>0.51900000000000002</v>
      </c>
      <c r="G303" s="47"/>
      <c r="H303" s="38">
        <v>0.441</v>
      </c>
      <c r="I303" s="38">
        <v>0.59099999999999997</v>
      </c>
      <c r="K303" s="27">
        <v>0.38800000000000001</v>
      </c>
      <c r="N303" s="3"/>
      <c r="O303" s="3"/>
      <c r="P303" s="3"/>
      <c r="Q303" s="3"/>
      <c r="R303" s="17"/>
      <c r="S303" s="17"/>
    </row>
    <row r="304" spans="1:19" x14ac:dyDescent="0.2">
      <c r="A304" s="35">
        <v>43862</v>
      </c>
      <c r="B304" s="38">
        <v>0.52100000000000002</v>
      </c>
      <c r="C304" s="47"/>
      <c r="D304" s="38">
        <v>0.55200000000000005</v>
      </c>
      <c r="E304" s="38">
        <v>0.51100000000000001</v>
      </c>
      <c r="F304" s="38">
        <v>0.52</v>
      </c>
      <c r="G304" s="47"/>
      <c r="H304" s="38">
        <v>0.443</v>
      </c>
      <c r="I304" s="38">
        <v>0.59399999999999997</v>
      </c>
      <c r="K304" s="27">
        <v>0.38900000000000001</v>
      </c>
      <c r="N304" s="3"/>
      <c r="O304" s="3"/>
      <c r="P304" s="3"/>
      <c r="Q304" s="3"/>
      <c r="R304" s="17"/>
      <c r="S304" s="17"/>
    </row>
    <row r="305" spans="1:19" x14ac:dyDescent="0.2">
      <c r="A305" s="35">
        <v>43891</v>
      </c>
      <c r="B305" s="38">
        <v>0.52600000000000002</v>
      </c>
      <c r="C305" s="47"/>
      <c r="D305" s="38">
        <v>0.54200000000000004</v>
      </c>
      <c r="E305" s="38">
        <v>0.51700000000000002</v>
      </c>
      <c r="F305" s="38">
        <v>0.52300000000000002</v>
      </c>
      <c r="G305" s="47"/>
      <c r="H305" s="38">
        <v>0.44800000000000001</v>
      </c>
      <c r="I305" s="38">
        <v>0.59599999999999997</v>
      </c>
      <c r="K305" s="27">
        <v>0.4</v>
      </c>
      <c r="N305" s="3"/>
      <c r="O305" s="3"/>
      <c r="P305" s="3"/>
      <c r="Q305" s="3"/>
      <c r="R305" s="17"/>
      <c r="S305" s="17"/>
    </row>
    <row r="306" spans="1:19" x14ac:dyDescent="0.2">
      <c r="A306" s="35">
        <v>43922</v>
      </c>
      <c r="B306" s="38">
        <v>0.59599999999999997</v>
      </c>
      <c r="C306" s="47"/>
      <c r="D306" s="38">
        <v>0.61699999999999999</v>
      </c>
      <c r="E306" s="38">
        <v>0.60199999999999998</v>
      </c>
      <c r="F306" s="38">
        <v>0.58899999999999997</v>
      </c>
      <c r="G306" s="47"/>
      <c r="H306" s="38">
        <v>0.52</v>
      </c>
      <c r="I306" s="38">
        <v>0.66300000000000003</v>
      </c>
      <c r="K306" s="27">
        <v>0.48699999999999999</v>
      </c>
      <c r="N306" s="3"/>
      <c r="O306" s="3"/>
      <c r="P306" s="3"/>
      <c r="Q306" s="3"/>
      <c r="R306" s="17"/>
      <c r="S306" s="17"/>
    </row>
    <row r="307" spans="1:19" x14ac:dyDescent="0.2">
      <c r="A307" s="35">
        <v>43952</v>
      </c>
      <c r="B307" s="38">
        <v>0.58299999999999996</v>
      </c>
      <c r="C307" s="47"/>
      <c r="D307" s="38">
        <v>0.61199999999999999</v>
      </c>
      <c r="E307" s="38">
        <v>0.59599999999999997</v>
      </c>
      <c r="F307" s="38">
        <v>0.56699999999999995</v>
      </c>
      <c r="G307" s="47"/>
      <c r="H307" s="38">
        <v>0.504</v>
      </c>
      <c r="I307" s="38">
        <v>0.65300000000000002</v>
      </c>
      <c r="K307" s="27">
        <v>0.47199999999999998</v>
      </c>
      <c r="N307" s="3"/>
      <c r="O307" s="3"/>
      <c r="P307" s="3"/>
      <c r="Q307" s="3"/>
      <c r="R307" s="17"/>
      <c r="S307" s="17"/>
    </row>
    <row r="308" spans="1:19" x14ac:dyDescent="0.2">
      <c r="A308" s="35">
        <v>43983</v>
      </c>
      <c r="B308" s="38">
        <v>0.56799999999999995</v>
      </c>
      <c r="C308" s="47"/>
      <c r="D308" s="38">
        <v>0.60599999999999998</v>
      </c>
      <c r="E308" s="38">
        <v>0.57599999999999996</v>
      </c>
      <c r="F308" s="38">
        <v>0.55900000000000005</v>
      </c>
      <c r="G308" s="47"/>
      <c r="H308" s="38">
        <v>0.497</v>
      </c>
      <c r="I308" s="38">
        <v>0.63300000000000001</v>
      </c>
      <c r="K308" s="27">
        <v>0.45399999999999996</v>
      </c>
      <c r="N308" s="3"/>
      <c r="O308" s="3"/>
      <c r="P308" s="3"/>
      <c r="Q308" s="3"/>
      <c r="R308" s="17"/>
      <c r="S308" s="17"/>
    </row>
    <row r="309" spans="1:19" x14ac:dyDescent="0.2">
      <c r="A309" s="35">
        <v>44013</v>
      </c>
      <c r="B309" s="38">
        <v>0.56100000000000005</v>
      </c>
      <c r="C309" s="47"/>
      <c r="D309" s="38">
        <v>0.59099999999999997</v>
      </c>
      <c r="E309" s="38">
        <v>0.57099999999999995</v>
      </c>
      <c r="F309" s="38">
        <v>0.55300000000000005</v>
      </c>
      <c r="G309" s="47"/>
      <c r="H309" s="38">
        <v>0.49399999999999999</v>
      </c>
      <c r="I309" s="38">
        <v>0.627</v>
      </c>
      <c r="K309" s="27">
        <v>0.44899999999999995</v>
      </c>
      <c r="N309" s="3"/>
      <c r="O309" s="3"/>
      <c r="P309" s="3"/>
      <c r="Q309" s="3"/>
      <c r="R309" s="17"/>
      <c r="S309" s="17"/>
    </row>
    <row r="310" spans="1:19" x14ac:dyDescent="0.2">
      <c r="A310" s="35">
        <v>44044</v>
      </c>
      <c r="B310" s="38">
        <v>0.55700000000000005</v>
      </c>
      <c r="C310" s="47"/>
      <c r="D310" s="38">
        <v>0.60599999999999998</v>
      </c>
      <c r="E310" s="38">
        <v>0.57399999999999995</v>
      </c>
      <c r="F310" s="38">
        <v>0.54600000000000004</v>
      </c>
      <c r="G310" s="47"/>
      <c r="H310" s="38">
        <v>0.48499999999999999</v>
      </c>
      <c r="I310" s="38">
        <v>0.625</v>
      </c>
      <c r="K310" s="27">
        <v>0.43500000000000005</v>
      </c>
      <c r="N310" s="3"/>
      <c r="O310" s="3"/>
      <c r="P310" s="3"/>
      <c r="Q310" s="3"/>
      <c r="R310" s="17"/>
      <c r="S310" s="17"/>
    </row>
    <row r="311" spans="1:19" x14ac:dyDescent="0.2">
      <c r="A311" s="35">
        <v>44075</v>
      </c>
      <c r="B311" s="38">
        <v>0.55800000000000005</v>
      </c>
      <c r="C311" s="47"/>
      <c r="D311" s="38">
        <v>0.59899999999999998</v>
      </c>
      <c r="E311" s="38">
        <v>0.57199999999999995</v>
      </c>
      <c r="F311" s="38">
        <v>0.54900000000000004</v>
      </c>
      <c r="G311" s="47"/>
      <c r="H311" s="38">
        <v>0.48699999999999999</v>
      </c>
      <c r="I311" s="38">
        <v>0.625</v>
      </c>
      <c r="K311" s="27">
        <v>0.434</v>
      </c>
      <c r="M311" s="6"/>
      <c r="N311" s="6"/>
      <c r="O311" s="6"/>
      <c r="P311" s="6"/>
      <c r="Q311" s="6"/>
      <c r="R311" s="6"/>
    </row>
    <row r="312" spans="1:19" x14ac:dyDescent="0.2">
      <c r="A312" s="35">
        <v>44105</v>
      </c>
      <c r="B312" s="38">
        <v>0.54800000000000004</v>
      </c>
      <c r="C312" s="47"/>
      <c r="D312" s="38">
        <v>0.58699999999999997</v>
      </c>
      <c r="E312" s="38">
        <v>0.56399999999999995</v>
      </c>
      <c r="F312" s="38">
        <v>0.53800000000000003</v>
      </c>
      <c r="G312" s="47"/>
      <c r="H312" s="38">
        <v>0.47299999999999998</v>
      </c>
      <c r="I312" s="38">
        <v>0.61899999999999999</v>
      </c>
      <c r="K312" s="38">
        <v>0.42599999999999999</v>
      </c>
      <c r="L312"/>
      <c r="M312"/>
    </row>
    <row r="313" spans="1:19" x14ac:dyDescent="0.2">
      <c r="A313" s="35">
        <v>44136</v>
      </c>
      <c r="B313" s="38">
        <v>0.55100000000000005</v>
      </c>
      <c r="C313" s="47"/>
      <c r="D313" s="38">
        <v>0.58499999999999996</v>
      </c>
      <c r="E313" s="38">
        <v>0.55000000000000004</v>
      </c>
      <c r="F313" s="38">
        <v>0.54800000000000004</v>
      </c>
      <c r="G313" s="47"/>
      <c r="H313" s="38">
        <v>0.47699999999999998</v>
      </c>
      <c r="I313" s="38">
        <v>0.62</v>
      </c>
      <c r="K313" s="38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5">
        <v>44166</v>
      </c>
      <c r="B314" s="38">
        <v>0.54700000000000004</v>
      </c>
      <c r="C314" s="47"/>
      <c r="D314" s="38">
        <v>0.58099999999999996</v>
      </c>
      <c r="E314" s="38">
        <v>0.55900000000000005</v>
      </c>
      <c r="F314" s="38">
        <v>0.54100000000000004</v>
      </c>
      <c r="G314" s="47"/>
      <c r="H314" s="38">
        <v>0.47099999999999997</v>
      </c>
      <c r="I314" s="38">
        <v>0.61899999999999999</v>
      </c>
      <c r="K314" s="38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5">
        <v>44197</v>
      </c>
      <c r="B315" s="38">
        <v>0.54400000000000004</v>
      </c>
      <c r="C315" s="47"/>
      <c r="D315" s="38">
        <v>0.58699999999999997</v>
      </c>
      <c r="E315" s="38">
        <v>0.55500000000000005</v>
      </c>
      <c r="F315" s="38">
        <v>0.53800000000000003</v>
      </c>
      <c r="G315" s="47"/>
      <c r="H315" s="38">
        <v>0.47299999999999998</v>
      </c>
      <c r="I315" s="38">
        <v>0.61499999999999999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5">
        <v>44228</v>
      </c>
      <c r="B316" s="38">
        <v>0.54800000000000004</v>
      </c>
      <c r="C316" s="47"/>
      <c r="D316" s="38">
        <v>0.57999999999999996</v>
      </c>
      <c r="E316" s="38">
        <v>0.56000000000000005</v>
      </c>
      <c r="F316" s="38">
        <v>0.54</v>
      </c>
      <c r="G316" s="47"/>
      <c r="H316" s="38">
        <v>0.47299999999999998</v>
      </c>
      <c r="I316" s="38">
        <v>0.61799999999999999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5">
        <v>44256</v>
      </c>
      <c r="B317" s="38">
        <v>0.54200000000000004</v>
      </c>
      <c r="C317" s="47"/>
      <c r="D317" s="38">
        <v>0.58499999999999996</v>
      </c>
      <c r="E317" s="38">
        <v>0.53900000000000003</v>
      </c>
      <c r="F317" s="38">
        <v>0.53800000000000003</v>
      </c>
      <c r="G317" s="47"/>
      <c r="H317" s="38">
        <v>0.47</v>
      </c>
      <c r="I317" s="38">
        <v>0.61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5">
        <v>44287</v>
      </c>
      <c r="B318" s="38">
        <v>0.53600000000000003</v>
      </c>
      <c r="C318" s="47"/>
      <c r="D318" s="38">
        <v>0.56299999999999994</v>
      </c>
      <c r="E318" s="38">
        <v>0.53500000000000003</v>
      </c>
      <c r="F318" s="38">
        <v>0.53300000000000003</v>
      </c>
      <c r="G318" s="47"/>
      <c r="H318" s="38">
        <v>0.46100000000000002</v>
      </c>
      <c r="I318" s="38">
        <v>0.60599999999999998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5">
        <v>44317</v>
      </c>
      <c r="B319" s="38">
        <v>0.54100000000000004</v>
      </c>
      <c r="C319" s="47"/>
      <c r="D319" s="38">
        <v>0.57099999999999995</v>
      </c>
      <c r="E319" s="38">
        <v>0.53300000000000003</v>
      </c>
      <c r="F319" s="38">
        <v>0.53500000000000003</v>
      </c>
      <c r="G319" s="47"/>
      <c r="H319" s="38">
        <v>0.46500000000000002</v>
      </c>
      <c r="I319" s="38">
        <v>0.61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A320" s="35">
        <v>44348</v>
      </c>
      <c r="B320" s="38">
        <v>0.53900000000000003</v>
      </c>
      <c r="C320" s="47"/>
      <c r="D320" s="38">
        <v>0.56599999999999995</v>
      </c>
      <c r="E320" s="38">
        <v>0.53400000000000003</v>
      </c>
      <c r="F320" s="38">
        <v>0.53600000000000003</v>
      </c>
      <c r="G320" s="47"/>
      <c r="H320" s="38">
        <v>0.46300000000000002</v>
      </c>
      <c r="I320" s="38">
        <v>0.61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 x14ac:dyDescent="0.2">
      <c r="A321" s="35">
        <v>44378</v>
      </c>
      <c r="B321" s="38">
        <v>0.53500000000000003</v>
      </c>
      <c r="C321" s="47"/>
      <c r="D321" s="38">
        <v>0.56699999999999995</v>
      </c>
      <c r="E321" s="38">
        <v>0.52</v>
      </c>
      <c r="F321" s="38">
        <v>0.53500000000000003</v>
      </c>
      <c r="G321" s="47"/>
      <c r="H321" s="38">
        <v>0.46300000000000002</v>
      </c>
      <c r="I321" s="38">
        <v>0.60399999999999998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 x14ac:dyDescent="0.2">
      <c r="A322" s="35">
        <v>44409</v>
      </c>
      <c r="B322" s="38">
        <v>0.53100000000000003</v>
      </c>
      <c r="C322" s="47"/>
      <c r="D322" s="38">
        <v>0.55900000000000005</v>
      </c>
      <c r="E322" s="38">
        <v>0.52200000000000002</v>
      </c>
      <c r="F322" s="38">
        <v>0.52900000000000003</v>
      </c>
      <c r="G322" s="47"/>
      <c r="H322" s="38">
        <v>0.45600000000000002</v>
      </c>
      <c r="I322" s="38">
        <v>0.60299999999999998</v>
      </c>
      <c r="J322" s="1"/>
      <c r="K322" s="1">
        <v>0.41499999999999998</v>
      </c>
      <c r="M322" s="6"/>
      <c r="N322" s="6"/>
      <c r="O322" s="6"/>
      <c r="P322" s="6"/>
      <c r="Q322" s="6"/>
      <c r="R322" s="6"/>
    </row>
    <row r="323" spans="1:18" x14ac:dyDescent="0.2">
      <c r="A323" s="34">
        <v>44440</v>
      </c>
      <c r="B323" s="38">
        <v>0.53</v>
      </c>
      <c r="C323" s="47"/>
      <c r="D323" s="38">
        <v>0.55600000000000005</v>
      </c>
      <c r="E323" s="38">
        <v>0.52900000000000003</v>
      </c>
      <c r="F323" s="38">
        <v>0.52800000000000002</v>
      </c>
      <c r="G323" s="47"/>
      <c r="H323" s="38">
        <v>0.45800000000000002</v>
      </c>
      <c r="I323" s="38">
        <v>0.59799999999999998</v>
      </c>
      <c r="J323" s="1"/>
      <c r="K323" s="1">
        <v>0.41299999999999998</v>
      </c>
      <c r="M323" s="6"/>
      <c r="N323" s="6"/>
      <c r="O323" s="6"/>
      <c r="P323" s="6"/>
      <c r="Q323" s="6"/>
      <c r="R323" s="6"/>
    </row>
    <row r="324" spans="1:18" x14ac:dyDescent="0.2">
      <c r="A324" s="34">
        <v>44470</v>
      </c>
      <c r="B324" s="38">
        <v>0.52700000000000002</v>
      </c>
      <c r="C324" s="47"/>
      <c r="D324" s="38">
        <v>0.54700000000000004</v>
      </c>
      <c r="E324" s="38">
        <v>0.51700000000000002</v>
      </c>
      <c r="F324" s="38">
        <v>0.52900000000000003</v>
      </c>
      <c r="G324" s="47"/>
      <c r="H324" s="38">
        <v>0.44900000000000001</v>
      </c>
      <c r="I324" s="38">
        <v>0.59699999999999998</v>
      </c>
      <c r="J324" s="1"/>
      <c r="K324" s="1">
        <v>0.41199999999999998</v>
      </c>
      <c r="M324" s="6"/>
      <c r="N324" s="6"/>
      <c r="O324" s="6"/>
      <c r="P324" s="6"/>
      <c r="Q324" s="6"/>
      <c r="R324" s="6"/>
    </row>
    <row r="325" spans="1:18" x14ac:dyDescent="0.2">
      <c r="A325" s="34">
        <v>44501</v>
      </c>
      <c r="B325" s="38">
        <v>0.52500000000000002</v>
      </c>
      <c r="C325" s="47"/>
      <c r="D325" s="38">
        <v>0.54900000000000004</v>
      </c>
      <c r="E325" s="38">
        <v>0.52700000000000002</v>
      </c>
      <c r="F325" s="38">
        <v>0.52300000000000002</v>
      </c>
      <c r="G325" s="47"/>
      <c r="H325" s="38">
        <v>0.44900000000000001</v>
      </c>
      <c r="I325" s="38">
        <v>0.59699999999999998</v>
      </c>
      <c r="J325" s="1"/>
      <c r="K325" s="1">
        <v>0.40699999999999997</v>
      </c>
      <c r="M325" s="6"/>
      <c r="N325" s="6"/>
      <c r="O325" s="6"/>
      <c r="P325" s="6"/>
      <c r="Q325" s="6"/>
      <c r="R325" s="6"/>
    </row>
    <row r="326" spans="1:18" x14ac:dyDescent="0.2">
      <c r="A326" s="35">
        <v>44531</v>
      </c>
      <c r="B326" s="38">
        <v>0.52400000000000002</v>
      </c>
      <c r="C326" s="47"/>
      <c r="D326" s="38">
        <v>0.55600000000000005</v>
      </c>
      <c r="E326" s="38">
        <v>0.51900000000000002</v>
      </c>
      <c r="F326" s="38">
        <v>0.52200000000000002</v>
      </c>
      <c r="G326" s="47"/>
      <c r="H326" s="38">
        <v>0.44700000000000001</v>
      </c>
      <c r="I326" s="38">
        <v>0.59499999999999997</v>
      </c>
      <c r="J326" s="1"/>
      <c r="K326" s="1">
        <v>0.40500000000000003</v>
      </c>
      <c r="M326" s="6"/>
      <c r="N326" s="6"/>
      <c r="O326" s="6"/>
      <c r="P326" s="6"/>
      <c r="Q326" s="6"/>
      <c r="R326" s="6"/>
    </row>
    <row r="327" spans="1:18" x14ac:dyDescent="0.2">
      <c r="A327" s="34">
        <v>44562</v>
      </c>
      <c r="B327" s="38">
        <v>0.51600000000000001</v>
      </c>
      <c r="C327" s="47"/>
      <c r="D327" s="38">
        <v>0.54100000000000004</v>
      </c>
      <c r="E327" s="38">
        <v>0.51300000000000001</v>
      </c>
      <c r="F327" s="38">
        <v>0.51900000000000002</v>
      </c>
      <c r="G327" s="47"/>
      <c r="H327" s="38">
        <v>0.44</v>
      </c>
      <c r="I327" s="38">
        <v>0.59</v>
      </c>
      <c r="J327" s="47"/>
      <c r="K327" s="1">
        <v>0.40300000000000002</v>
      </c>
      <c r="M327" s="6"/>
      <c r="N327" s="6"/>
      <c r="O327" s="6"/>
      <c r="P327" s="6"/>
      <c r="Q327" s="6"/>
      <c r="R327" s="6"/>
    </row>
    <row r="328" spans="1:18" x14ac:dyDescent="0.2">
      <c r="A328" s="35">
        <v>44593</v>
      </c>
      <c r="B328" s="38">
        <v>0.51500000000000001</v>
      </c>
      <c r="C328" s="47"/>
      <c r="D328" s="38">
        <v>0.54</v>
      </c>
      <c r="E328" s="38">
        <v>0.503</v>
      </c>
      <c r="F328" s="38">
        <v>0.51800000000000002</v>
      </c>
      <c r="G328" s="47"/>
      <c r="H328" s="38">
        <v>0.44</v>
      </c>
      <c r="I328" s="38">
        <v>0.58799999999999997</v>
      </c>
      <c r="J328" s="1"/>
      <c r="K328" s="1">
        <v>0.40100000000000002</v>
      </c>
      <c r="M328" s="6"/>
      <c r="N328" s="6"/>
      <c r="O328" s="6"/>
      <c r="P328" s="6"/>
      <c r="Q328" s="6"/>
      <c r="R328" s="6"/>
    </row>
    <row r="329" spans="1:18" x14ac:dyDescent="0.2">
      <c r="A329" s="34">
        <v>44621</v>
      </c>
      <c r="B329" s="38">
        <v>0.52</v>
      </c>
      <c r="C329" s="47"/>
      <c r="D329" s="38">
        <v>0.55200000000000005</v>
      </c>
      <c r="E329" s="38">
        <v>0.51300000000000001</v>
      </c>
      <c r="F329" s="38">
        <v>0.52</v>
      </c>
      <c r="G329" s="47"/>
      <c r="H329" s="38">
        <v>0.44600000000000001</v>
      </c>
      <c r="I329" s="38">
        <v>0.59099999999999997</v>
      </c>
      <c r="J329" s="1"/>
      <c r="K329" s="1">
        <v>0.39900000000000002</v>
      </c>
      <c r="M329" s="6"/>
      <c r="N329" s="6"/>
      <c r="O329" s="6"/>
      <c r="P329" s="6"/>
      <c r="Q329" s="6"/>
      <c r="R329" s="6"/>
    </row>
    <row r="330" spans="1:18" x14ac:dyDescent="0.2">
      <c r="A330" s="34">
        <v>44652</v>
      </c>
      <c r="B330" s="38">
        <v>0.52</v>
      </c>
      <c r="C330" s="47"/>
      <c r="D330" s="38">
        <v>0.54200000000000004</v>
      </c>
      <c r="E330" s="38">
        <v>0.502</v>
      </c>
      <c r="F330" s="38">
        <v>0.52400000000000002</v>
      </c>
      <c r="G330" s="47"/>
      <c r="H330" s="38">
        <v>0.44500000000000001</v>
      </c>
      <c r="I330" s="38">
        <v>0.59099999999999997</v>
      </c>
      <c r="J330" s="1"/>
      <c r="K330" s="1">
        <v>0.4</v>
      </c>
      <c r="M330" s="6"/>
      <c r="N330" s="6"/>
      <c r="O330" s="6"/>
      <c r="P330" s="6"/>
      <c r="Q330" s="6"/>
      <c r="R330" s="6"/>
    </row>
    <row r="331" spans="1:18" x14ac:dyDescent="0.2">
      <c r="A331" s="34">
        <v>44682</v>
      </c>
      <c r="B331" s="38">
        <v>0.52</v>
      </c>
      <c r="C331" s="47"/>
      <c r="D331" s="38">
        <v>0.52800000000000002</v>
      </c>
      <c r="E331" s="38">
        <v>0.51200000000000001</v>
      </c>
      <c r="F331" s="38">
        <v>0.51900000000000002</v>
      </c>
      <c r="G331" s="47"/>
      <c r="H331" s="38">
        <v>0.44900000000000001</v>
      </c>
      <c r="I331" s="38">
        <v>0.58599999999999997</v>
      </c>
      <c r="K331" s="1">
        <v>0.39900000000000002</v>
      </c>
      <c r="M331" s="6"/>
      <c r="N331" s="6"/>
      <c r="O331" s="6"/>
      <c r="P331" s="6"/>
      <c r="Q331" s="6"/>
      <c r="R331" s="6"/>
    </row>
    <row r="332" spans="1:18" x14ac:dyDescent="0.2">
      <c r="A332" s="34">
        <v>44713</v>
      </c>
      <c r="B332" s="38">
        <v>0.51500000000000001</v>
      </c>
      <c r="C332" s="47"/>
      <c r="D332" s="38">
        <v>0.53600000000000003</v>
      </c>
      <c r="E332" s="38">
        <v>0.50600000000000001</v>
      </c>
      <c r="F332" s="38">
        <v>0.51600000000000001</v>
      </c>
      <c r="G332" s="47"/>
      <c r="H332" s="38">
        <v>0.44400000000000001</v>
      </c>
      <c r="I332" s="38">
        <v>0.58399999999999996</v>
      </c>
      <c r="K332" s="1">
        <v>0.40100000000000002</v>
      </c>
      <c r="M332" s="6"/>
      <c r="N332" s="6"/>
      <c r="O332" s="6"/>
      <c r="P332" s="6"/>
      <c r="Q332" s="6"/>
      <c r="R332" s="6"/>
    </row>
    <row r="333" spans="1:18" x14ac:dyDescent="0.2">
      <c r="A333" s="34">
        <v>44743</v>
      </c>
      <c r="B333" s="38">
        <v>0.51600000000000001</v>
      </c>
      <c r="C333" s="1"/>
      <c r="D333" s="38">
        <v>0.53600000000000003</v>
      </c>
      <c r="E333" s="38">
        <v>0.51100000000000001</v>
      </c>
      <c r="F333" s="38">
        <v>0.51600000000000001</v>
      </c>
      <c r="G333" s="1"/>
      <c r="H333" s="38">
        <v>0.443</v>
      </c>
      <c r="I333" s="38">
        <v>0.58799999999999997</v>
      </c>
      <c r="K333" s="1">
        <v>0.4</v>
      </c>
      <c r="M333" s="6"/>
      <c r="N333" s="6"/>
      <c r="O333" s="6"/>
      <c r="P333" s="6"/>
      <c r="Q333" s="6"/>
      <c r="R333" s="6"/>
    </row>
    <row r="334" spans="1:18" x14ac:dyDescent="0.2">
      <c r="A334" s="35">
        <v>44774</v>
      </c>
      <c r="B334" s="38">
        <v>0.51700000000000002</v>
      </c>
      <c r="C334" s="1"/>
      <c r="D334" s="38">
        <v>0.54200000000000004</v>
      </c>
      <c r="E334" s="38">
        <v>0.51100000000000001</v>
      </c>
      <c r="F334" s="38">
        <v>0.51700000000000002</v>
      </c>
      <c r="G334" s="1"/>
      <c r="H334" s="38">
        <v>0.44900000000000001</v>
      </c>
      <c r="I334" s="38">
        <v>0.58399999999999996</v>
      </c>
      <c r="K334" s="1">
        <v>0.39900000000000002</v>
      </c>
      <c r="M334" s="6"/>
      <c r="N334" s="6"/>
      <c r="O334" s="6"/>
      <c r="P334" s="6"/>
      <c r="Q334" s="6"/>
      <c r="R334" s="6"/>
    </row>
    <row r="335" spans="1:18" x14ac:dyDescent="0.2">
      <c r="A335" s="34">
        <v>44805</v>
      </c>
      <c r="B335" s="38">
        <v>0.51600000000000001</v>
      </c>
      <c r="C335" s="1"/>
      <c r="D335" s="38">
        <v>0.53500000000000003</v>
      </c>
      <c r="E335" s="38">
        <v>0.497</v>
      </c>
      <c r="F335" s="38">
        <v>0.52200000000000002</v>
      </c>
      <c r="G335" s="1"/>
      <c r="H335" s="38">
        <v>0.438</v>
      </c>
      <c r="I335" s="38">
        <v>0.58899999999999997</v>
      </c>
      <c r="K335" s="1">
        <v>0.39900000000000002</v>
      </c>
      <c r="M335" s="6"/>
      <c r="N335" s="6"/>
      <c r="O335" s="6"/>
      <c r="P335" s="6"/>
      <c r="Q335" s="6"/>
      <c r="R335" s="6"/>
    </row>
    <row r="336" spans="1:18" x14ac:dyDescent="0.2">
      <c r="A336" s="34">
        <v>44835</v>
      </c>
      <c r="B336" s="38">
        <v>0.52300000000000002</v>
      </c>
      <c r="C336" s="1"/>
      <c r="D336" s="38">
        <v>0.54500000000000004</v>
      </c>
      <c r="E336" s="38">
        <v>0.51200000000000001</v>
      </c>
      <c r="F336" s="38">
        <v>0.52600000000000002</v>
      </c>
      <c r="G336" s="1"/>
      <c r="H336" s="38">
        <v>0.44900000000000001</v>
      </c>
      <c r="I336" s="38">
        <v>0.59099999999999997</v>
      </c>
      <c r="K336" s="1">
        <v>0.4</v>
      </c>
      <c r="M336" s="6"/>
      <c r="N336" s="6"/>
      <c r="O336" s="6"/>
      <c r="P336" s="6"/>
      <c r="Q336" s="6"/>
      <c r="R336" s="6"/>
    </row>
    <row r="337" spans="1:18" x14ac:dyDescent="0.2">
      <c r="A337" s="34">
        <v>44866</v>
      </c>
      <c r="B337" s="38">
        <v>0.52</v>
      </c>
      <c r="C337" s="1"/>
      <c r="D337" s="38">
        <v>0.53900000000000003</v>
      </c>
      <c r="E337" s="38">
        <v>0.50600000000000001</v>
      </c>
      <c r="F337" s="38">
        <v>0.52200000000000002</v>
      </c>
      <c r="G337" s="45"/>
      <c r="H337" s="38">
        <v>0.44900000000000001</v>
      </c>
      <c r="I337" s="38">
        <v>0.58699999999999997</v>
      </c>
      <c r="K337" s="1">
        <v>0.40100000000000002</v>
      </c>
      <c r="M337" s="6"/>
      <c r="N337" s="6"/>
      <c r="O337" s="6"/>
      <c r="P337" s="6"/>
      <c r="Q337" s="6"/>
      <c r="R337" s="6"/>
    </row>
    <row r="338" spans="1:18" x14ac:dyDescent="0.2">
      <c r="A338" s="34">
        <v>44896</v>
      </c>
      <c r="B338" s="38">
        <v>0.51800000000000002</v>
      </c>
      <c r="D338" s="38">
        <v>0.53300000000000003</v>
      </c>
      <c r="E338" s="38">
        <v>0.51100000000000001</v>
      </c>
      <c r="F338" s="38">
        <v>0.52</v>
      </c>
      <c r="H338" s="38">
        <v>0.442</v>
      </c>
      <c r="I338" s="38">
        <v>0.58899999999999997</v>
      </c>
      <c r="J338" s="2"/>
      <c r="K338" s="1">
        <v>0.39900000000000002</v>
      </c>
      <c r="M338" s="6"/>
      <c r="N338" s="6"/>
      <c r="O338" s="6"/>
      <c r="P338" s="6"/>
      <c r="Q338" s="6"/>
      <c r="R338" s="6"/>
    </row>
    <row r="339" spans="1:18" x14ac:dyDescent="0.2">
      <c r="M339" s="6"/>
      <c r="N339" s="6"/>
      <c r="O339" s="6"/>
      <c r="P339" s="6"/>
      <c r="Q339" s="6"/>
      <c r="R339" s="6"/>
    </row>
    <row r="340" spans="1:18" x14ac:dyDescent="0.2">
      <c r="M340" s="6"/>
      <c r="N340" s="6"/>
      <c r="O340" s="6"/>
      <c r="P340" s="6"/>
      <c r="Q340" s="6"/>
      <c r="R340" s="6"/>
    </row>
    <row r="341" spans="1:18" x14ac:dyDescent="0.2">
      <c r="M341" s="6"/>
      <c r="N341" s="6"/>
      <c r="O341" s="6"/>
      <c r="P341" s="6"/>
      <c r="Q341" s="6"/>
      <c r="R341" s="6"/>
    </row>
    <row r="342" spans="1:18" x14ac:dyDescent="0.2">
      <c r="M342" s="6"/>
      <c r="N342" s="6"/>
      <c r="O342" s="6"/>
      <c r="P342" s="6"/>
      <c r="Q342" s="6"/>
      <c r="R342" s="6"/>
    </row>
    <row r="343" spans="1:18" x14ac:dyDescent="0.2">
      <c r="M343" s="6"/>
      <c r="N343" s="6"/>
      <c r="O343" s="6"/>
      <c r="P343" s="6"/>
      <c r="Q343" s="6"/>
      <c r="R343" s="6"/>
    </row>
    <row r="344" spans="1:18" x14ac:dyDescent="0.2">
      <c r="M344" s="6"/>
      <c r="N344" s="6"/>
      <c r="O344" s="6"/>
      <c r="P344" s="6"/>
      <c r="Q344" s="6"/>
      <c r="R344" s="6"/>
    </row>
    <row r="345" spans="1:18" x14ac:dyDescent="0.2">
      <c r="M345" s="6"/>
      <c r="N345" s="6"/>
      <c r="O345" s="6"/>
      <c r="P345" s="6"/>
      <c r="Q345" s="6"/>
      <c r="R345" s="6"/>
    </row>
    <row r="346" spans="1:18" x14ac:dyDescent="0.2">
      <c r="M346" s="6"/>
      <c r="N346" s="6"/>
      <c r="O346" s="6"/>
      <c r="P346" s="6"/>
      <c r="Q346" s="6"/>
      <c r="R346" s="6"/>
    </row>
    <row r="347" spans="1:18" x14ac:dyDescent="0.2">
      <c r="M347" s="6"/>
      <c r="N347" s="6"/>
      <c r="O347" s="6"/>
      <c r="P347" s="6"/>
      <c r="Q347" s="6"/>
      <c r="R347" s="6"/>
    </row>
    <row r="348" spans="1:18" x14ac:dyDescent="0.2">
      <c r="M348" s="6"/>
      <c r="N348" s="6"/>
      <c r="O348" s="6"/>
      <c r="P348" s="6"/>
      <c r="Q348" s="6"/>
      <c r="R348" s="6"/>
    </row>
    <row r="349" spans="1:18" x14ac:dyDescent="0.2">
      <c r="M349" s="6"/>
      <c r="N349" s="6"/>
      <c r="O349" s="6"/>
      <c r="P349" s="6"/>
      <c r="Q349" s="6"/>
      <c r="R349" s="6"/>
    </row>
    <row r="350" spans="1:18" x14ac:dyDescent="0.2">
      <c r="M350" s="6"/>
      <c r="N350" s="6"/>
      <c r="O350" s="6"/>
      <c r="P350" s="6"/>
      <c r="Q350" s="6"/>
      <c r="R350" s="6"/>
    </row>
    <row r="351" spans="1:18" x14ac:dyDescent="0.2">
      <c r="M351" s="6"/>
      <c r="N351" s="6"/>
      <c r="O351" s="6"/>
      <c r="P351" s="6"/>
      <c r="Q351" s="6"/>
      <c r="R351" s="6"/>
    </row>
    <row r="352" spans="1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  <c r="R1001" s="6"/>
    </row>
    <row r="1002" spans="13:18" x14ac:dyDescent="0.2">
      <c r="M1002" s="6"/>
      <c r="N1002" s="6"/>
      <c r="O1002" s="6"/>
      <c r="P1002" s="6"/>
      <c r="Q1002" s="6"/>
      <c r="R1002" s="6"/>
    </row>
    <row r="1003" spans="13:18" x14ac:dyDescent="0.2">
      <c r="M1003" s="6"/>
      <c r="N1003" s="6"/>
      <c r="O1003" s="6"/>
      <c r="P1003" s="6"/>
      <c r="Q1003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311" workbookViewId="0">
      <selection activeCell="A331" sqref="A331"/>
    </sheetView>
  </sheetViews>
  <sheetFormatPr baseColWidth="10" defaultColWidth="8.83203125" defaultRowHeight="16" x14ac:dyDescent="0.2"/>
  <cols>
    <col min="1" max="1" width="11" style="16" bestFit="1" customWidth="1"/>
    <col min="2" max="2" width="20.1640625" style="19" customWidth="1"/>
    <col min="3" max="3" width="8.83203125" style="19"/>
    <col min="4" max="4" width="18.33203125" style="19" customWidth="1"/>
    <col min="5" max="5" width="17.1640625" style="19" customWidth="1"/>
    <col min="6" max="6" width="18.1640625" style="19" customWidth="1"/>
    <col min="7" max="7" width="8.83203125" style="19"/>
    <col min="8" max="8" width="17.1640625" style="19" customWidth="1"/>
    <col min="9" max="9" width="16.6640625" style="19" customWidth="1"/>
    <col min="12" max="16384" width="8.83203125" style="16"/>
  </cols>
  <sheetData>
    <row r="1" spans="1:9" ht="31" customHeight="1" x14ac:dyDescent="0.35">
      <c r="A1" s="53" t="s">
        <v>18</v>
      </c>
      <c r="B1" s="53"/>
      <c r="C1" s="53"/>
      <c r="D1" s="53"/>
      <c r="E1" s="53"/>
      <c r="F1" s="53"/>
      <c r="G1" s="53"/>
      <c r="H1" s="53"/>
      <c r="I1" s="53"/>
    </row>
    <row r="2" spans="1:9" ht="180" customHeight="1" x14ac:dyDescent="0.25">
      <c r="A2" s="12" t="s">
        <v>12</v>
      </c>
      <c r="B2" s="15" t="s">
        <v>0</v>
      </c>
      <c r="C2" s="15"/>
      <c r="D2" s="15" t="s">
        <v>1</v>
      </c>
      <c r="E2" s="12" t="s">
        <v>3</v>
      </c>
      <c r="F2" s="15" t="s">
        <v>2</v>
      </c>
      <c r="G2" s="15"/>
      <c r="H2" s="15" t="s">
        <v>11</v>
      </c>
      <c r="I2" s="15" t="s">
        <v>10</v>
      </c>
    </row>
    <row r="3" spans="1:9" x14ac:dyDescent="0.2">
      <c r="A3" s="20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 x14ac:dyDescent="0.2">
      <c r="A4" s="20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 x14ac:dyDescent="0.2">
      <c r="A5" s="20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 x14ac:dyDescent="0.2">
      <c r="A6" s="20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 x14ac:dyDescent="0.2">
      <c r="A7" s="20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 x14ac:dyDescent="0.2">
      <c r="A8" s="20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 x14ac:dyDescent="0.2">
      <c r="A9" s="20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 x14ac:dyDescent="0.2">
      <c r="A10" s="20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 x14ac:dyDescent="0.2">
      <c r="A11" s="20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 x14ac:dyDescent="0.2">
      <c r="A12" s="20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 x14ac:dyDescent="0.2">
      <c r="A13" s="20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 x14ac:dyDescent="0.2">
      <c r="A14" s="20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 x14ac:dyDescent="0.2">
      <c r="A15" s="20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 x14ac:dyDescent="0.2">
      <c r="A16" s="20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 x14ac:dyDescent="0.2">
      <c r="A17" s="20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 x14ac:dyDescent="0.2">
      <c r="A18" s="20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 x14ac:dyDescent="0.2">
      <c r="A19" s="20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 x14ac:dyDescent="0.2">
      <c r="A20" s="20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 x14ac:dyDescent="0.2">
      <c r="A21" s="20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 x14ac:dyDescent="0.2">
      <c r="A22" s="20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 x14ac:dyDescent="0.2">
      <c r="A23" s="20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 x14ac:dyDescent="0.2">
      <c r="A24" s="20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 x14ac:dyDescent="0.2">
      <c r="A25" s="20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 x14ac:dyDescent="0.2">
      <c r="A26" s="20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 x14ac:dyDescent="0.2">
      <c r="A27" s="20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 x14ac:dyDescent="0.2">
      <c r="A28" s="20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 x14ac:dyDescent="0.2">
      <c r="A29" s="20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 x14ac:dyDescent="0.2">
      <c r="A30" s="20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 x14ac:dyDescent="0.2">
      <c r="A31" s="20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 x14ac:dyDescent="0.2">
      <c r="A32" s="20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 x14ac:dyDescent="0.2">
      <c r="A33" s="20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 x14ac:dyDescent="0.2">
      <c r="A34" s="20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 x14ac:dyDescent="0.2">
      <c r="A35" s="20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 x14ac:dyDescent="0.2">
      <c r="A36" s="20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 x14ac:dyDescent="0.2">
      <c r="A37" s="20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 x14ac:dyDescent="0.2">
      <c r="A38" s="20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 x14ac:dyDescent="0.2">
      <c r="A39" s="20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 x14ac:dyDescent="0.2">
      <c r="A40" s="20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 x14ac:dyDescent="0.2">
      <c r="A41" s="20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 x14ac:dyDescent="0.2">
      <c r="A42" s="20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 x14ac:dyDescent="0.2">
      <c r="A43" s="20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 x14ac:dyDescent="0.2">
      <c r="A44" s="20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 x14ac:dyDescent="0.2">
      <c r="A45" s="20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 x14ac:dyDescent="0.2">
      <c r="A46" s="20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 x14ac:dyDescent="0.2">
      <c r="A47" s="20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 x14ac:dyDescent="0.2">
      <c r="A48" s="20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 x14ac:dyDescent="0.2">
      <c r="A49" s="20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 x14ac:dyDescent="0.2">
      <c r="A50" s="20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 x14ac:dyDescent="0.2">
      <c r="A51" s="20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 x14ac:dyDescent="0.2">
      <c r="A52" s="20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 x14ac:dyDescent="0.2">
      <c r="A53" s="20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 x14ac:dyDescent="0.2">
      <c r="A54" s="20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 x14ac:dyDescent="0.2">
      <c r="A55" s="20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 x14ac:dyDescent="0.2">
      <c r="A56" s="20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 x14ac:dyDescent="0.2">
      <c r="A57" s="20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 x14ac:dyDescent="0.2">
      <c r="A58" s="20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 x14ac:dyDescent="0.2">
      <c r="A59" s="20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 x14ac:dyDescent="0.2">
      <c r="A60" s="20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 x14ac:dyDescent="0.2">
      <c r="A61" s="20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 x14ac:dyDescent="0.2">
      <c r="A62" s="20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 x14ac:dyDescent="0.2">
      <c r="A63" s="20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 x14ac:dyDescent="0.2">
      <c r="A64" s="20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 x14ac:dyDescent="0.2">
      <c r="A65" s="20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 x14ac:dyDescent="0.2">
      <c r="A66" s="20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 x14ac:dyDescent="0.2">
      <c r="A67" s="20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 x14ac:dyDescent="0.2">
      <c r="A68" s="20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 x14ac:dyDescent="0.2">
      <c r="A69" s="20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 x14ac:dyDescent="0.2">
      <c r="A70" s="20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 x14ac:dyDescent="0.2">
      <c r="A71" s="20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 x14ac:dyDescent="0.2">
      <c r="A72" s="20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 x14ac:dyDescent="0.2">
      <c r="A73" s="20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 x14ac:dyDescent="0.2">
      <c r="A74" s="20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 x14ac:dyDescent="0.2">
      <c r="A75" s="20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 x14ac:dyDescent="0.2">
      <c r="A76" s="20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 x14ac:dyDescent="0.2">
      <c r="A77" s="20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 x14ac:dyDescent="0.2">
      <c r="A78" s="20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 x14ac:dyDescent="0.2">
      <c r="A79" s="20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 x14ac:dyDescent="0.2">
      <c r="A80" s="20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 x14ac:dyDescent="0.2">
      <c r="A81" s="20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 x14ac:dyDescent="0.2">
      <c r="A82" s="20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 x14ac:dyDescent="0.2">
      <c r="A83" s="20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 x14ac:dyDescent="0.2">
      <c r="A84" s="20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 x14ac:dyDescent="0.2">
      <c r="A85" s="20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 x14ac:dyDescent="0.2">
      <c r="A86" s="20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 x14ac:dyDescent="0.2">
      <c r="A87" s="20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 x14ac:dyDescent="0.2">
      <c r="A88" s="20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 x14ac:dyDescent="0.2">
      <c r="A89" s="20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 x14ac:dyDescent="0.2">
      <c r="A90" s="20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 x14ac:dyDescent="0.2">
      <c r="A91" s="20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 x14ac:dyDescent="0.2">
      <c r="A92" s="20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 x14ac:dyDescent="0.2">
      <c r="A93" s="20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 x14ac:dyDescent="0.2">
      <c r="A94" s="20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 x14ac:dyDescent="0.2">
      <c r="A95" s="20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 x14ac:dyDescent="0.2">
      <c r="A96" s="20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 x14ac:dyDescent="0.2">
      <c r="A97" s="20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 x14ac:dyDescent="0.2">
      <c r="A98" s="20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 x14ac:dyDescent="0.2">
      <c r="A99" s="20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 x14ac:dyDescent="0.2">
      <c r="A100" s="20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 x14ac:dyDescent="0.2">
      <c r="A101" s="20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 x14ac:dyDescent="0.2">
      <c r="A102" s="20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 x14ac:dyDescent="0.2">
      <c r="A103" s="20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 x14ac:dyDescent="0.2">
      <c r="A104" s="20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 x14ac:dyDescent="0.2">
      <c r="A105" s="20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 x14ac:dyDescent="0.2">
      <c r="A106" s="20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 x14ac:dyDescent="0.2">
      <c r="A107" s="20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 x14ac:dyDescent="0.2">
      <c r="A108" s="20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 x14ac:dyDescent="0.2">
      <c r="A109" s="20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 x14ac:dyDescent="0.2">
      <c r="A110" s="20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 x14ac:dyDescent="0.2">
      <c r="A111" s="20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 x14ac:dyDescent="0.2">
      <c r="A112" s="20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 x14ac:dyDescent="0.2">
      <c r="A113" s="20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 x14ac:dyDescent="0.2">
      <c r="A114" s="20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 x14ac:dyDescent="0.2">
      <c r="A115" s="20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 x14ac:dyDescent="0.2">
      <c r="A116" s="20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 x14ac:dyDescent="0.2">
      <c r="A117" s="20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 x14ac:dyDescent="0.2">
      <c r="A118" s="20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 x14ac:dyDescent="0.2">
      <c r="A119" s="20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 x14ac:dyDescent="0.2">
      <c r="A120" s="20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 x14ac:dyDescent="0.2">
      <c r="A121" s="20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 x14ac:dyDescent="0.2">
      <c r="A122" s="20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 x14ac:dyDescent="0.2">
      <c r="A123" s="20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 x14ac:dyDescent="0.2">
      <c r="A124" s="20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 x14ac:dyDescent="0.2">
      <c r="A125" s="20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 x14ac:dyDescent="0.2">
      <c r="A126" s="20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 x14ac:dyDescent="0.2">
      <c r="A127" s="20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 x14ac:dyDescent="0.2">
      <c r="A128" s="20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 x14ac:dyDescent="0.2">
      <c r="A129" s="20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 x14ac:dyDescent="0.2">
      <c r="A130" s="20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 x14ac:dyDescent="0.2">
      <c r="A131" s="20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 x14ac:dyDescent="0.2">
      <c r="A132" s="20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 x14ac:dyDescent="0.2">
      <c r="A133" s="20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 x14ac:dyDescent="0.2">
      <c r="A134" s="20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 x14ac:dyDescent="0.2">
      <c r="A135" s="20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 x14ac:dyDescent="0.2">
      <c r="A136" s="20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 x14ac:dyDescent="0.2">
      <c r="A137" s="20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 x14ac:dyDescent="0.2">
      <c r="A138" s="20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 x14ac:dyDescent="0.2">
      <c r="A139" s="20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 x14ac:dyDescent="0.2">
      <c r="A140" s="20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 x14ac:dyDescent="0.2">
      <c r="A141" s="20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 x14ac:dyDescent="0.2">
      <c r="A142" s="20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 x14ac:dyDescent="0.2">
      <c r="A143" s="20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 x14ac:dyDescent="0.2">
      <c r="A144" s="20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 x14ac:dyDescent="0.2">
      <c r="A145" s="20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 x14ac:dyDescent="0.2">
      <c r="A146" s="20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 x14ac:dyDescent="0.2">
      <c r="A147" s="20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 x14ac:dyDescent="0.2">
      <c r="A148" s="20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 x14ac:dyDescent="0.2">
      <c r="A149" s="20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 x14ac:dyDescent="0.2">
      <c r="A150" s="20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 x14ac:dyDescent="0.2">
      <c r="A151" s="20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 x14ac:dyDescent="0.2">
      <c r="A152" s="20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 x14ac:dyDescent="0.2">
      <c r="A153" s="20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 x14ac:dyDescent="0.2">
      <c r="A154" s="20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 x14ac:dyDescent="0.2">
      <c r="A155" s="20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 x14ac:dyDescent="0.2">
      <c r="A156" s="20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 x14ac:dyDescent="0.2">
      <c r="A157" s="20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 x14ac:dyDescent="0.2">
      <c r="A158" s="20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 x14ac:dyDescent="0.2">
      <c r="A159" s="20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 x14ac:dyDescent="0.2">
      <c r="A160" s="20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 x14ac:dyDescent="0.2">
      <c r="A161" s="20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 x14ac:dyDescent="0.2">
      <c r="A162" s="20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 x14ac:dyDescent="0.2">
      <c r="A163" s="20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 x14ac:dyDescent="0.2">
      <c r="A164" s="20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 x14ac:dyDescent="0.2">
      <c r="A165" s="20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 x14ac:dyDescent="0.2">
      <c r="A166" s="20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 x14ac:dyDescent="0.2">
      <c r="A167" s="20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 x14ac:dyDescent="0.2">
      <c r="A168" s="20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 x14ac:dyDescent="0.2">
      <c r="A169" s="20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 x14ac:dyDescent="0.2">
      <c r="A170" s="20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 x14ac:dyDescent="0.2">
      <c r="A171" s="20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 x14ac:dyDescent="0.2">
      <c r="A172" s="20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 x14ac:dyDescent="0.2">
      <c r="A173" s="20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 x14ac:dyDescent="0.2">
      <c r="A174" s="20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 x14ac:dyDescent="0.2">
      <c r="A175" s="20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 x14ac:dyDescent="0.2">
      <c r="A176" s="20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 x14ac:dyDescent="0.2">
      <c r="A177" s="20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 x14ac:dyDescent="0.2">
      <c r="A178" s="20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 x14ac:dyDescent="0.2">
      <c r="A179" s="20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 x14ac:dyDescent="0.2">
      <c r="A180" s="20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 x14ac:dyDescent="0.2">
      <c r="A181" s="20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 x14ac:dyDescent="0.2">
      <c r="A182" s="20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 x14ac:dyDescent="0.2">
      <c r="A183" s="20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 x14ac:dyDescent="0.2">
      <c r="A184" s="20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 x14ac:dyDescent="0.2">
      <c r="A185" s="20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 x14ac:dyDescent="0.2">
      <c r="A186" s="20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 x14ac:dyDescent="0.2">
      <c r="A187" s="20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 x14ac:dyDescent="0.2">
      <c r="A188" s="20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 x14ac:dyDescent="0.2">
      <c r="A189" s="20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 x14ac:dyDescent="0.2">
      <c r="A190" s="20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 x14ac:dyDescent="0.2">
      <c r="A191" s="20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 x14ac:dyDescent="0.2">
      <c r="A192" s="20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 x14ac:dyDescent="0.2">
      <c r="A193" s="20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 x14ac:dyDescent="0.2">
      <c r="A194" s="20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 x14ac:dyDescent="0.2">
      <c r="A195" s="20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 x14ac:dyDescent="0.2">
      <c r="A196" s="20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 x14ac:dyDescent="0.2">
      <c r="A197" s="20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 x14ac:dyDescent="0.2">
      <c r="A198" s="20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 x14ac:dyDescent="0.2">
      <c r="A199" s="20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 x14ac:dyDescent="0.2">
      <c r="A200" s="20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 x14ac:dyDescent="0.2">
      <c r="A201" s="20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 x14ac:dyDescent="0.2">
      <c r="A202" s="20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 x14ac:dyDescent="0.2">
      <c r="A203" s="20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 x14ac:dyDescent="0.2">
      <c r="A204" s="20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 x14ac:dyDescent="0.2">
      <c r="A205" s="20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 x14ac:dyDescent="0.2">
      <c r="A206" s="20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 x14ac:dyDescent="0.2">
      <c r="A207" s="20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 x14ac:dyDescent="0.2">
      <c r="A208" s="20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 x14ac:dyDescent="0.2">
      <c r="A209" s="20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 x14ac:dyDescent="0.2">
      <c r="A210" s="20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 x14ac:dyDescent="0.2">
      <c r="A211" s="20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 x14ac:dyDescent="0.2">
      <c r="A212" s="20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 x14ac:dyDescent="0.2">
      <c r="A213" s="20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 x14ac:dyDescent="0.2">
      <c r="A214" s="20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 x14ac:dyDescent="0.2">
      <c r="A215" s="20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 x14ac:dyDescent="0.2">
      <c r="A216" s="20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 x14ac:dyDescent="0.2">
      <c r="A217" s="20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 x14ac:dyDescent="0.2">
      <c r="A218" s="20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 x14ac:dyDescent="0.2">
      <c r="A219" s="20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 x14ac:dyDescent="0.2">
      <c r="A220" s="20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 x14ac:dyDescent="0.2">
      <c r="A221" s="20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 x14ac:dyDescent="0.2">
      <c r="A222" s="20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 x14ac:dyDescent="0.2">
      <c r="A223" s="20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 x14ac:dyDescent="0.2">
      <c r="A224" s="20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 x14ac:dyDescent="0.2">
      <c r="A225" s="20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 x14ac:dyDescent="0.2">
      <c r="A226" s="20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 x14ac:dyDescent="0.2">
      <c r="A227" s="20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 x14ac:dyDescent="0.2">
      <c r="A228" s="20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 x14ac:dyDescent="0.2">
      <c r="A229" s="20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 x14ac:dyDescent="0.2">
      <c r="A230" s="20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 x14ac:dyDescent="0.2">
      <c r="A231" s="20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 x14ac:dyDescent="0.2">
      <c r="A232" s="20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 x14ac:dyDescent="0.2">
      <c r="A233" s="20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 x14ac:dyDescent="0.2">
      <c r="A234" s="20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 x14ac:dyDescent="0.2">
      <c r="A235" s="20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 x14ac:dyDescent="0.2">
      <c r="A236" s="20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 x14ac:dyDescent="0.2">
      <c r="A237" s="20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 x14ac:dyDescent="0.2">
      <c r="A238" s="20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 x14ac:dyDescent="0.2">
      <c r="A239" s="20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 x14ac:dyDescent="0.2">
      <c r="A240" s="20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 x14ac:dyDescent="0.2">
      <c r="A241" s="20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 x14ac:dyDescent="0.2">
      <c r="A242" s="20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 x14ac:dyDescent="0.2">
      <c r="A243" s="20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 x14ac:dyDescent="0.2">
      <c r="A244" s="20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 x14ac:dyDescent="0.2">
      <c r="A245" s="20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 x14ac:dyDescent="0.2">
      <c r="A246" s="20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 x14ac:dyDescent="0.2">
      <c r="A247" s="20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 x14ac:dyDescent="0.2">
      <c r="A248" s="20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 x14ac:dyDescent="0.2">
      <c r="A249" s="20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 x14ac:dyDescent="0.2">
      <c r="A250" s="20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 x14ac:dyDescent="0.2">
      <c r="A251" s="20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 x14ac:dyDescent="0.2">
      <c r="A252" s="20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 x14ac:dyDescent="0.2">
      <c r="A253" s="20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 x14ac:dyDescent="0.2">
      <c r="A254" s="20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 x14ac:dyDescent="0.2">
      <c r="A255" s="20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 x14ac:dyDescent="0.2">
      <c r="A256" s="20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 x14ac:dyDescent="0.2">
      <c r="A257" s="20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 x14ac:dyDescent="0.2">
      <c r="A258" s="20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 x14ac:dyDescent="0.2">
      <c r="A259" s="20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 x14ac:dyDescent="0.2">
      <c r="A260" s="20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 x14ac:dyDescent="0.2">
      <c r="A261" s="20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 x14ac:dyDescent="0.2">
      <c r="A262" s="20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 x14ac:dyDescent="0.2">
      <c r="A263" s="20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 x14ac:dyDescent="0.2">
      <c r="A264" s="20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 x14ac:dyDescent="0.2">
      <c r="A265" s="20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 x14ac:dyDescent="0.2">
      <c r="A266" s="20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 x14ac:dyDescent="0.2">
      <c r="A267" s="20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 x14ac:dyDescent="0.2">
      <c r="A268" s="20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 x14ac:dyDescent="0.2">
      <c r="A269" s="20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 x14ac:dyDescent="0.2">
      <c r="A270" s="20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 x14ac:dyDescent="0.2">
      <c r="A271" s="20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 x14ac:dyDescent="0.2">
      <c r="A272" s="20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 x14ac:dyDescent="0.2">
      <c r="A273" s="20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 x14ac:dyDescent="0.2">
      <c r="A274" s="20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 x14ac:dyDescent="0.2">
      <c r="A275" s="20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 x14ac:dyDescent="0.2">
      <c r="A276" s="20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 x14ac:dyDescent="0.2">
      <c r="A277" s="20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 x14ac:dyDescent="0.2">
      <c r="A278" s="20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 x14ac:dyDescent="0.2">
      <c r="A279" s="20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 x14ac:dyDescent="0.2">
      <c r="A280" s="20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 x14ac:dyDescent="0.2">
      <c r="A281" s="20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 x14ac:dyDescent="0.2">
      <c r="A282" s="20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 x14ac:dyDescent="0.2">
      <c r="A283" s="20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 x14ac:dyDescent="0.2">
      <c r="A284" s="20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 x14ac:dyDescent="0.2">
      <c r="A285" s="20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 x14ac:dyDescent="0.2">
      <c r="A286" s="20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 x14ac:dyDescent="0.2">
      <c r="A287" s="20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 x14ac:dyDescent="0.2">
      <c r="A288" s="20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 x14ac:dyDescent="0.2">
      <c r="A289" s="20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 x14ac:dyDescent="0.2">
      <c r="A290" s="20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 x14ac:dyDescent="0.2">
      <c r="A291" s="20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 x14ac:dyDescent="0.2">
      <c r="A292" s="20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 x14ac:dyDescent="0.2">
      <c r="A293" s="20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 x14ac:dyDescent="0.2">
      <c r="A294" s="20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 x14ac:dyDescent="0.2">
      <c r="A295" s="20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 x14ac:dyDescent="0.2">
      <c r="A296" s="20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 x14ac:dyDescent="0.2">
      <c r="A297" s="20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 x14ac:dyDescent="0.2">
      <c r="A298" s="20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 x14ac:dyDescent="0.2">
      <c r="A299" s="20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 x14ac:dyDescent="0.2">
      <c r="A300" s="20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 x14ac:dyDescent="0.2">
      <c r="A301" s="20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 x14ac:dyDescent="0.2">
      <c r="A302" s="20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 x14ac:dyDescent="0.2">
      <c r="A303" s="20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 x14ac:dyDescent="0.2">
      <c r="A304" s="20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 x14ac:dyDescent="0.2">
      <c r="A305" s="20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 x14ac:dyDescent="0.2">
      <c r="A306" s="20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 x14ac:dyDescent="0.2">
      <c r="A307" s="20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 x14ac:dyDescent="0.2">
      <c r="A308" s="20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 x14ac:dyDescent="0.2">
      <c r="A309" s="20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 x14ac:dyDescent="0.2">
      <c r="A310" s="20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 x14ac:dyDescent="0.2">
      <c r="A311" s="20">
        <v>44075</v>
      </c>
      <c r="B311" s="19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 x14ac:dyDescent="0.2">
      <c r="A312" s="20">
        <v>44105</v>
      </c>
      <c r="B312" s="39">
        <v>0.24964982271194458</v>
      </c>
      <c r="C312" s="39"/>
      <c r="D312" s="39">
        <v>0.29643774032592773</v>
      </c>
      <c r="E312" s="39">
        <v>0.30720797181129456</v>
      </c>
      <c r="F312" s="39">
        <v>0.22142460942268372</v>
      </c>
      <c r="G312" s="1"/>
      <c r="H312" s="39">
        <v>0.20668947696685791</v>
      </c>
      <c r="I312" s="39">
        <v>0.29712575674057007</v>
      </c>
    </row>
    <row r="313" spans="1:9" x14ac:dyDescent="0.2">
      <c r="A313" s="20">
        <v>44136</v>
      </c>
      <c r="B313" s="1">
        <v>0.25359749999999998</v>
      </c>
      <c r="C313" s="1"/>
      <c r="D313" s="1">
        <v>0.29474139999999999</v>
      </c>
      <c r="E313" s="32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 x14ac:dyDescent="0.2">
      <c r="A314" s="20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2" customFormat="1" x14ac:dyDescent="0.2">
      <c r="A315" s="20">
        <v>44197</v>
      </c>
      <c r="B315" s="1">
        <v>0.2495444</v>
      </c>
      <c r="C315" s="1"/>
      <c r="D315" s="1">
        <v>0.30932920000000003</v>
      </c>
      <c r="E315" s="32">
        <v>0.29632340000000001</v>
      </c>
      <c r="F315" s="32">
        <v>0.2248067</v>
      </c>
      <c r="G315" s="1"/>
      <c r="H315" s="32">
        <v>0.21739720000000001</v>
      </c>
      <c r="I315" s="32">
        <v>0.2846573</v>
      </c>
    </row>
    <row r="316" spans="1:9" x14ac:dyDescent="0.2">
      <c r="A316" s="20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 x14ac:dyDescent="0.2">
      <c r="A317" s="20">
        <v>44256</v>
      </c>
      <c r="B317" s="39">
        <v>0.24647891521453857</v>
      </c>
      <c r="C317" s="1"/>
      <c r="D317" s="39">
        <v>0.32816177606582642</v>
      </c>
      <c r="E317" s="39">
        <v>0.28104123473167419</v>
      </c>
      <c r="F317" s="39">
        <v>0.22344139218330383</v>
      </c>
      <c r="G317" s="1"/>
      <c r="H317" s="39">
        <v>0.20980581641197205</v>
      </c>
      <c r="I317" s="39">
        <v>0.28633910417556763</v>
      </c>
    </row>
    <row r="318" spans="1:9" x14ac:dyDescent="0.2">
      <c r="A318" s="20">
        <v>44287</v>
      </c>
      <c r="B318" s="39">
        <v>0.23030781745910645</v>
      </c>
      <c r="C318" s="1"/>
      <c r="D318" s="39">
        <v>0.2696557343006134</v>
      </c>
      <c r="E318" s="39">
        <v>0.27341866493225098</v>
      </c>
      <c r="F318" s="39">
        <v>0.21503368020057678</v>
      </c>
      <c r="G318" s="1"/>
      <c r="H318" s="39">
        <v>0.19260585308074951</v>
      </c>
      <c r="I318" s="39">
        <v>0.27150997519493103</v>
      </c>
    </row>
    <row r="319" spans="1:9" x14ac:dyDescent="0.2">
      <c r="A319" s="20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 x14ac:dyDescent="0.2">
      <c r="A320" s="20">
        <v>44348</v>
      </c>
      <c r="B320" s="39">
        <v>0.23284444212913513</v>
      </c>
      <c r="C320" s="1"/>
      <c r="D320" s="39">
        <v>0.29524680972099304</v>
      </c>
      <c r="E320" s="39">
        <v>0.26924711465835571</v>
      </c>
      <c r="F320" s="39">
        <v>0.21342097222805023</v>
      </c>
      <c r="G320" s="1"/>
      <c r="H320" s="39">
        <v>0.18480190634727478</v>
      </c>
      <c r="I320" s="39">
        <v>0.28511801362037659</v>
      </c>
    </row>
    <row r="321" spans="1:19" x14ac:dyDescent="0.2">
      <c r="A321" s="20">
        <v>44378</v>
      </c>
      <c r="B321" s="1">
        <v>0.23611003160476685</v>
      </c>
      <c r="C321"/>
      <c r="D321" s="1">
        <v>0.29846954345703125</v>
      </c>
      <c r="E321" s="1">
        <v>0.24625906348228455</v>
      </c>
      <c r="F321" s="1">
        <v>0.22185695171356201</v>
      </c>
      <c r="G321" s="36"/>
      <c r="H321" s="1">
        <v>0.19164541363716125</v>
      </c>
      <c r="I321" s="1">
        <v>0.28704112768173218</v>
      </c>
      <c r="J321" s="36"/>
      <c r="K321" s="36"/>
    </row>
    <row r="322" spans="1:19" x14ac:dyDescent="0.2">
      <c r="A322" s="20">
        <v>44409</v>
      </c>
      <c r="B322" s="1">
        <v>0.22529900074005127</v>
      </c>
      <c r="C322"/>
      <c r="D322" s="1">
        <v>0.29110479354858398</v>
      </c>
      <c r="E322" s="1">
        <v>0.23984791338443756</v>
      </c>
      <c r="F322" s="1">
        <v>0.20923823118209839</v>
      </c>
      <c r="G322" s="36"/>
      <c r="H322" s="1">
        <v>0.17692123353481293</v>
      </c>
      <c r="I322" s="1">
        <v>0.28023546934127808</v>
      </c>
      <c r="J322" s="36"/>
      <c r="K322" s="36"/>
    </row>
    <row r="323" spans="1:19" x14ac:dyDescent="0.2">
      <c r="A323" s="20">
        <v>44440</v>
      </c>
      <c r="B323" s="1">
        <v>0.23436173796653748</v>
      </c>
      <c r="D323" s="1">
        <v>0.27514427900314331</v>
      </c>
      <c r="E323" s="1">
        <v>0.28367692232131958</v>
      </c>
      <c r="F323" s="1">
        <v>0.21659199893474579</v>
      </c>
      <c r="G323" s="36"/>
      <c r="H323" s="1">
        <v>0.19379016757011414</v>
      </c>
      <c r="I323" s="1">
        <v>0.2813052237033844</v>
      </c>
      <c r="J323" s="36"/>
      <c r="K323" s="36"/>
    </row>
    <row r="324" spans="1:19" x14ac:dyDescent="0.2">
      <c r="A324" s="20">
        <v>44470</v>
      </c>
      <c r="B324" s="1">
        <v>0.23022192716598511</v>
      </c>
      <c r="D324" s="1">
        <v>0.25701576471328735</v>
      </c>
      <c r="E324" s="1">
        <v>0.26839768886566162</v>
      </c>
      <c r="F324" s="1">
        <v>0.21706682443618774</v>
      </c>
      <c r="H324" s="1">
        <v>0.18001505732536316</v>
      </c>
      <c r="I324" s="1">
        <v>0.28692010045051575</v>
      </c>
    </row>
    <row r="325" spans="1:19" x14ac:dyDescent="0.2">
      <c r="A325" s="20">
        <v>44501</v>
      </c>
      <c r="B325" s="19">
        <v>0.23200000000000001</v>
      </c>
      <c r="D325" s="19">
        <v>0.26</v>
      </c>
      <c r="E325" s="19">
        <v>0.28299999999999997</v>
      </c>
      <c r="F325" s="19">
        <v>0.21199999999999999</v>
      </c>
      <c r="H325" s="19">
        <v>0.184</v>
      </c>
      <c r="I325" s="19">
        <v>0.28599999999999998</v>
      </c>
    </row>
    <row r="326" spans="1:19" x14ac:dyDescent="0.2">
      <c r="A326" s="20">
        <v>44531</v>
      </c>
      <c r="B326" s="1">
        <v>0.23107683658599854</v>
      </c>
      <c r="C326" s="1"/>
      <c r="D326" s="1">
        <v>0.26836168766021729</v>
      </c>
      <c r="E326" s="1">
        <v>0.28435772657394409</v>
      </c>
      <c r="F326" s="1">
        <v>0.2144281268119812</v>
      </c>
      <c r="H326" s="1">
        <v>0.18295440077781677</v>
      </c>
      <c r="I326" s="1">
        <v>0.28489315509796143</v>
      </c>
    </row>
    <row r="327" spans="1:19" x14ac:dyDescent="0.2">
      <c r="A327" s="20">
        <v>44562</v>
      </c>
      <c r="B327" s="1">
        <v>0.22975268959999084</v>
      </c>
      <c r="D327" s="1">
        <v>0.25461867451667786</v>
      </c>
      <c r="E327" s="1">
        <v>0.25687304139137268</v>
      </c>
      <c r="F327" s="1">
        <v>0.21708950400352478</v>
      </c>
      <c r="H327" s="1">
        <v>0.18502691388130188</v>
      </c>
      <c r="I327" s="1">
        <v>0.2790834903717041</v>
      </c>
    </row>
    <row r="328" spans="1:19" x14ac:dyDescent="0.2">
      <c r="A328" s="20">
        <v>44593</v>
      </c>
      <c r="B328" s="1">
        <v>0.2311655580997467</v>
      </c>
      <c r="D328" s="1">
        <v>0.26251649856567383</v>
      </c>
      <c r="E328" s="1">
        <v>0.25047528743743896</v>
      </c>
      <c r="F328" s="1">
        <v>0.22265206277370453</v>
      </c>
      <c r="H328" s="1">
        <v>0.1898496150970459</v>
      </c>
      <c r="I328" s="1">
        <v>0.27766871452331543</v>
      </c>
    </row>
    <row r="329" spans="1:19" x14ac:dyDescent="0.2">
      <c r="A329" s="20">
        <v>44621</v>
      </c>
      <c r="B329" s="1">
        <v>0.23853763937950134</v>
      </c>
      <c r="D329" s="1">
        <v>0.29183971881866455</v>
      </c>
      <c r="E329" s="1">
        <v>0.27906560897827148</v>
      </c>
      <c r="F329" s="1">
        <v>0.22071936726570129</v>
      </c>
      <c r="H329" s="1">
        <v>0.19591283798217773</v>
      </c>
      <c r="I329" s="1">
        <v>0.28631061315536499</v>
      </c>
    </row>
    <row r="332" spans="1:19" x14ac:dyDescent="0.2">
      <c r="S332" s="16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9"/>
  <sheetViews>
    <sheetView topLeftCell="A300" workbookViewId="0">
      <selection activeCell="A326" sqref="A326:A329"/>
    </sheetView>
  </sheetViews>
  <sheetFormatPr baseColWidth="10" defaultColWidth="8.83203125" defaultRowHeight="16" x14ac:dyDescent="0.2"/>
  <cols>
    <col min="1" max="1" width="8.83203125" style="16"/>
    <col min="2" max="2" width="17" style="18" customWidth="1"/>
    <col min="3" max="3" width="18.1640625" style="18" customWidth="1"/>
    <col min="4" max="4" width="23.83203125" style="18" customWidth="1"/>
    <col min="5" max="5" width="19.1640625" style="18" customWidth="1"/>
    <col min="6" max="6" width="13.5" style="18" customWidth="1"/>
    <col min="7" max="7" width="8.83203125" style="16"/>
    <col min="8" max="12" width="8.83203125" style="1"/>
    <col min="13" max="16384" width="8.83203125" style="16"/>
  </cols>
  <sheetData>
    <row r="1" spans="1:6" ht="68" customHeight="1" x14ac:dyDescent="0.35">
      <c r="A1" s="53" t="s">
        <v>19</v>
      </c>
      <c r="B1" s="53"/>
      <c r="C1" s="53"/>
      <c r="D1" s="53"/>
      <c r="E1" s="53"/>
      <c r="F1" s="53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0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0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0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0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0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0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0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0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0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0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0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0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0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0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0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0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0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0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0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0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0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0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0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0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0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0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0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0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0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0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0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0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0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0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0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0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0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0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0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0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0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0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0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0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0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0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0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0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0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0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0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0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0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0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0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0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0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0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0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0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0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0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0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0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0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0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0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0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0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0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0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0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0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0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0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0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0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0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0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0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0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0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0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0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0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0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0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0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0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0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0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0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0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0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0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0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0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0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0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0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0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0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0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0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0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0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0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0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0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0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0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0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0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0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0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0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0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0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0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0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0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0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0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0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0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0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0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0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0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0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0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0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0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0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0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0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0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0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0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0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0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0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0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0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0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0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0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0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0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0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0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0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0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0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0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0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0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0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0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0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0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0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0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0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0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0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0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0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0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0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0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0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0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0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0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0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0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0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0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0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0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0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0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0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0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0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0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0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0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0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0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0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0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0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0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0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0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0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0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0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0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0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0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0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0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0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0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0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0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0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0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0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0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0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0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0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0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0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0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0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0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0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0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0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0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0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0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0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0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0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0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0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0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0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0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0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0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0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0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0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0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0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0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0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0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0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0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0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0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0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0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0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0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0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0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0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0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0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0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0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0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0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0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0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0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0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0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0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0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0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0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0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0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0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0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0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0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0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0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0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0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0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0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0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0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0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0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0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0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0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0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0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0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0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0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0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0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0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0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0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0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0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0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0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0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0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0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0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0">
        <v>44075</v>
      </c>
      <c r="B311" s="19">
        <v>0.45359080000000002</v>
      </c>
      <c r="C311" s="19">
        <v>0.30430590000000002</v>
      </c>
      <c r="D311" s="19">
        <v>0.2631425</v>
      </c>
      <c r="E311" s="19">
        <v>0.19094149999999999</v>
      </c>
      <c r="F311" s="19">
        <v>0.1186992</v>
      </c>
    </row>
    <row r="312" spans="1:12" customFormat="1" x14ac:dyDescent="0.2">
      <c r="A312" s="20">
        <v>44105</v>
      </c>
      <c r="B312" s="39">
        <v>0.48290950059890747</v>
      </c>
      <c r="C312" s="39">
        <v>0.30080178380012512</v>
      </c>
      <c r="D312" s="39">
        <v>0.22166270017623901</v>
      </c>
      <c r="E312" s="39">
        <v>0.17625010013580322</v>
      </c>
      <c r="F312" s="39">
        <v>0.12697996199131012</v>
      </c>
    </row>
    <row r="313" spans="1:12" x14ac:dyDescent="0.2">
      <c r="A313" s="20">
        <v>44136</v>
      </c>
      <c r="B313" s="32">
        <v>0.47369610000000001</v>
      </c>
      <c r="C313" s="32">
        <v>0.31520579999999998</v>
      </c>
      <c r="D313" s="32">
        <v>0.21758150000000001</v>
      </c>
      <c r="E313" s="32">
        <v>0.17530560000000001</v>
      </c>
      <c r="F313" s="32">
        <v>0.1205276</v>
      </c>
      <c r="H313" s="16"/>
      <c r="L313" s="16"/>
    </row>
    <row r="314" spans="1:12" x14ac:dyDescent="0.2">
      <c r="A314" s="20">
        <v>44166</v>
      </c>
      <c r="B314" s="19">
        <v>0.49745929999999999</v>
      </c>
      <c r="C314" s="19">
        <v>0.30173420000000001</v>
      </c>
      <c r="D314" s="19">
        <v>0.24072689999999999</v>
      </c>
      <c r="E314" s="19">
        <v>0.162688</v>
      </c>
      <c r="F314" s="19">
        <v>0.1136279</v>
      </c>
    </row>
    <row r="315" spans="1:12" x14ac:dyDescent="0.2">
      <c r="A315" s="20">
        <v>44197</v>
      </c>
      <c r="B315" s="32">
        <v>0.47652519999999998</v>
      </c>
      <c r="C315" s="32">
        <v>0.30508740000000001</v>
      </c>
      <c r="D315" s="32">
        <v>0.2419647</v>
      </c>
      <c r="E315" s="32">
        <v>0.16156290000000001</v>
      </c>
      <c r="F315" s="32">
        <v>0.121535</v>
      </c>
    </row>
    <row r="316" spans="1:12" x14ac:dyDescent="0.2">
      <c r="A316" s="20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0">
        <v>44256</v>
      </c>
      <c r="B317" s="39">
        <v>0.45782184600830078</v>
      </c>
      <c r="C317" s="39">
        <v>0.31189757585525513</v>
      </c>
      <c r="D317" s="39">
        <v>0.24649867415428162</v>
      </c>
      <c r="E317" s="39">
        <v>0.15944585204124451</v>
      </c>
      <c r="F317" s="39">
        <v>0.10918903350830078</v>
      </c>
    </row>
    <row r="318" spans="1:12" x14ac:dyDescent="0.2">
      <c r="A318" s="20">
        <v>44287</v>
      </c>
      <c r="B318" s="39">
        <v>0.48847973346710205</v>
      </c>
      <c r="C318" s="39">
        <v>0.27564287185668945</v>
      </c>
      <c r="D318" s="39">
        <v>0.20484700798988342</v>
      </c>
      <c r="E318" s="39">
        <v>0.15675513446331024</v>
      </c>
      <c r="F318" s="39">
        <v>0.11193216592073441</v>
      </c>
    </row>
    <row r="319" spans="1:12" x14ac:dyDescent="0.2">
      <c r="A319" s="20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6"/>
      <c r="I319" s="16"/>
      <c r="J319" s="16"/>
      <c r="K319" s="16"/>
      <c r="L319" s="16"/>
    </row>
    <row r="320" spans="1:12" x14ac:dyDescent="0.2">
      <c r="A320" s="20">
        <v>44348</v>
      </c>
      <c r="B320" s="39">
        <v>0.45561549067497253</v>
      </c>
      <c r="C320" s="39">
        <v>0.27638000249862671</v>
      </c>
      <c r="D320" s="39">
        <v>0.20571121573448181</v>
      </c>
      <c r="E320" s="39">
        <v>0.15977086126804352</v>
      </c>
      <c r="F320" s="39">
        <v>0.12361207604408264</v>
      </c>
    </row>
    <row r="321" spans="1:6" x14ac:dyDescent="0.2">
      <c r="A321" s="20">
        <v>44378</v>
      </c>
      <c r="B321" s="1">
        <v>0.44936919212341309</v>
      </c>
      <c r="C321" s="1">
        <v>0.26556649804115295</v>
      </c>
      <c r="D321" s="1">
        <v>0.26218369603157043</v>
      </c>
      <c r="E321" s="1">
        <v>0.16558946669101715</v>
      </c>
      <c r="F321" s="1">
        <v>0.1412629634141922</v>
      </c>
    </row>
    <row r="322" spans="1:6" x14ac:dyDescent="0.2">
      <c r="A322" s="20">
        <v>44409</v>
      </c>
      <c r="B322" s="1">
        <v>0.45890024304389954</v>
      </c>
      <c r="C322" s="1">
        <v>0.25140303373336792</v>
      </c>
      <c r="D322" s="1">
        <v>0.25058743357658386</v>
      </c>
      <c r="E322" s="1">
        <v>0.16566461324691772</v>
      </c>
      <c r="F322" s="1">
        <v>0.10687468945980072</v>
      </c>
    </row>
    <row r="323" spans="1:6" x14ac:dyDescent="0.2">
      <c r="A323" s="20">
        <v>44440</v>
      </c>
      <c r="B323" s="1">
        <v>0.48842900991439819</v>
      </c>
      <c r="C323" s="1">
        <v>0.2720065712928772</v>
      </c>
      <c r="D323" s="1">
        <v>0.25527775287628174</v>
      </c>
      <c r="E323" s="1">
        <v>0.1554541289806366</v>
      </c>
      <c r="F323" s="1">
        <v>0.12765894830226898</v>
      </c>
    </row>
    <row r="324" spans="1:6" x14ac:dyDescent="0.2">
      <c r="A324" s="20">
        <v>44470</v>
      </c>
      <c r="B324" s="1">
        <v>0.47620671987533569</v>
      </c>
      <c r="C324" s="1">
        <v>0.26812872290611267</v>
      </c>
      <c r="D324" s="1">
        <v>0.26711428165435791</v>
      </c>
      <c r="E324" s="1">
        <v>0.14819316565990448</v>
      </c>
      <c r="F324" s="1">
        <v>0.10589122772216797</v>
      </c>
    </row>
    <row r="325" spans="1:6" x14ac:dyDescent="0.2">
      <c r="A325" s="20">
        <v>44501</v>
      </c>
      <c r="B325" s="1">
        <v>0.46118799999999999</v>
      </c>
      <c r="C325" s="1">
        <v>0.27778599999999998</v>
      </c>
      <c r="D325" s="1">
        <v>0.26356160000000001</v>
      </c>
      <c r="E325" s="1">
        <v>0.14974879999999999</v>
      </c>
      <c r="F325" s="1">
        <v>0.11950819999999999</v>
      </c>
    </row>
    <row r="326" spans="1:6" x14ac:dyDescent="0.2">
      <c r="A326" s="20">
        <v>44531</v>
      </c>
      <c r="B326" s="1">
        <v>0.47884154319763184</v>
      </c>
      <c r="C326" s="1">
        <v>0.26142024993896484</v>
      </c>
      <c r="D326" s="1">
        <v>0.26347595453262329</v>
      </c>
      <c r="E326" s="1">
        <v>0.1577838659286499</v>
      </c>
      <c r="F326" s="1">
        <v>0.1126052513718605</v>
      </c>
    </row>
    <row r="327" spans="1:6" x14ac:dyDescent="0.2">
      <c r="A327" s="20">
        <v>44562</v>
      </c>
      <c r="B327" s="1">
        <v>0.45161536335945129</v>
      </c>
      <c r="C327" s="1">
        <v>0.26225081086158752</v>
      </c>
      <c r="D327" s="1">
        <v>0.25705558061599731</v>
      </c>
      <c r="E327" s="1">
        <v>0.16270843148231506</v>
      </c>
      <c r="F327" s="1">
        <v>0.11451156437397003</v>
      </c>
    </row>
    <row r="328" spans="1:6" x14ac:dyDescent="0.2">
      <c r="A328" s="20">
        <v>44593</v>
      </c>
      <c r="B328" s="1">
        <v>0.49691671133041382</v>
      </c>
      <c r="C328" s="1">
        <v>0.26627606153488159</v>
      </c>
      <c r="D328" s="1">
        <v>0.26510342955589294</v>
      </c>
      <c r="E328" s="1">
        <v>0.16001036763191223</v>
      </c>
      <c r="F328" s="1">
        <v>0.10065285116434097</v>
      </c>
    </row>
    <row r="329" spans="1:6" x14ac:dyDescent="0.2">
      <c r="A329" s="20">
        <v>44621</v>
      </c>
      <c r="B329" s="1">
        <v>0.47134691476821899</v>
      </c>
      <c r="C329" s="1">
        <v>0.27725723385810852</v>
      </c>
      <c r="D329" s="1">
        <v>0.27077850699424744</v>
      </c>
      <c r="E329" s="1">
        <v>0.15415021777153015</v>
      </c>
      <c r="F329" s="1">
        <v>0.13200953602790833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9"/>
  <sheetViews>
    <sheetView topLeftCell="A167" workbookViewId="0">
      <selection activeCell="A325" sqref="A325:A329"/>
    </sheetView>
  </sheetViews>
  <sheetFormatPr baseColWidth="10" defaultColWidth="8.83203125" defaultRowHeight="16" x14ac:dyDescent="0.2"/>
  <cols>
    <col min="1" max="1" width="9.6640625" style="16" customWidth="1"/>
    <col min="2" max="2" width="14.83203125" style="1" customWidth="1"/>
    <col min="3" max="3" width="8.83203125" style="22"/>
    <col min="4" max="4" width="16" style="1" customWidth="1"/>
    <col min="5" max="5" width="18.5" style="1" customWidth="1"/>
    <col min="6" max="6" width="14.6640625" style="1" customWidth="1"/>
    <col min="7" max="7" width="9.1640625" style="42" bestFit="1" customWidth="1"/>
    <col min="8" max="8" width="16" style="1" customWidth="1"/>
    <col min="9" max="9" width="15.33203125" style="1" customWidth="1"/>
    <col min="10" max="10" width="11" style="32" bestFit="1" customWidth="1"/>
    <col min="11" max="11" width="8.83203125" style="16"/>
    <col min="18" max="16384" width="8.83203125" style="16"/>
  </cols>
  <sheetData>
    <row r="1" spans="1:23" ht="108" customHeight="1" x14ac:dyDescent="0.3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1"/>
      <c r="K1" s="18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1"/>
      <c r="S2" s="21"/>
      <c r="T2" s="21"/>
      <c r="U2" s="21"/>
      <c r="V2" s="21"/>
      <c r="W2" s="21"/>
    </row>
    <row r="3" spans="1:23" x14ac:dyDescent="0.2">
      <c r="A3" s="20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1"/>
      <c r="W3" s="21"/>
    </row>
    <row r="4" spans="1:23" x14ac:dyDescent="0.2">
      <c r="A4" s="20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29"/>
      <c r="L4" s="29"/>
      <c r="M4" s="29"/>
      <c r="N4" s="29"/>
      <c r="O4" s="29"/>
      <c r="P4" s="29"/>
      <c r="Q4" s="29"/>
      <c r="R4" s="29"/>
      <c r="S4" s="21"/>
      <c r="T4" s="21"/>
      <c r="U4" s="21"/>
      <c r="V4" s="21"/>
      <c r="W4" s="21"/>
    </row>
    <row r="5" spans="1:23" x14ac:dyDescent="0.2">
      <c r="A5" s="20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29"/>
      <c r="L5" s="29"/>
      <c r="M5" s="29"/>
      <c r="N5" s="29"/>
      <c r="O5" s="29"/>
      <c r="P5" s="29"/>
      <c r="Q5" s="29"/>
      <c r="R5" s="29"/>
      <c r="S5" s="21"/>
      <c r="T5" s="21"/>
      <c r="U5" s="21"/>
      <c r="V5" s="21"/>
      <c r="W5" s="21"/>
    </row>
    <row r="6" spans="1:23" x14ac:dyDescent="0.2">
      <c r="A6" s="20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29"/>
      <c r="L6" s="29"/>
      <c r="M6" s="29"/>
      <c r="N6" s="29"/>
      <c r="O6" s="29"/>
      <c r="P6" s="29"/>
      <c r="Q6" s="29"/>
      <c r="R6" s="29"/>
      <c r="S6" s="21"/>
      <c r="T6" s="21"/>
      <c r="U6" s="21"/>
      <c r="V6" s="21"/>
      <c r="W6" s="21"/>
    </row>
    <row r="7" spans="1:23" x14ac:dyDescent="0.2">
      <c r="A7" s="20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29"/>
      <c r="L7" s="29"/>
      <c r="M7" s="29"/>
      <c r="N7" s="29"/>
      <c r="O7" s="29"/>
      <c r="P7" s="29"/>
      <c r="Q7" s="29"/>
      <c r="R7" s="29"/>
      <c r="S7" s="21"/>
      <c r="T7" s="21"/>
      <c r="U7" s="21"/>
      <c r="V7" s="21"/>
      <c r="W7" s="21"/>
    </row>
    <row r="8" spans="1:23" x14ac:dyDescent="0.2">
      <c r="A8" s="20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29"/>
      <c r="L8" s="29"/>
      <c r="M8" s="29"/>
      <c r="N8" s="29"/>
      <c r="O8" s="29"/>
      <c r="P8" s="29"/>
      <c r="Q8" s="29"/>
      <c r="R8" s="29"/>
      <c r="S8" s="21"/>
      <c r="T8" s="21"/>
      <c r="U8" s="21"/>
      <c r="V8" s="21"/>
      <c r="W8" s="21"/>
    </row>
    <row r="9" spans="1:23" x14ac:dyDescent="0.2">
      <c r="A9" s="20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29"/>
      <c r="L9" s="29"/>
      <c r="M9" s="29"/>
      <c r="N9" s="29"/>
      <c r="O9" s="29"/>
      <c r="P9" s="29"/>
      <c r="Q9" s="29"/>
      <c r="R9" s="29"/>
      <c r="S9" s="21"/>
      <c r="T9" s="21"/>
      <c r="U9" s="21"/>
      <c r="V9" s="21"/>
      <c r="W9" s="21"/>
    </row>
    <row r="10" spans="1:23" x14ac:dyDescent="0.2">
      <c r="A10" s="20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29"/>
      <c r="L10" s="29"/>
      <c r="M10" s="29"/>
      <c r="N10" s="29"/>
      <c r="O10" s="29"/>
      <c r="P10" s="29"/>
      <c r="Q10" s="29"/>
      <c r="R10" s="29"/>
      <c r="S10" s="21"/>
      <c r="T10" s="21"/>
      <c r="U10" s="21"/>
      <c r="V10" s="21"/>
      <c r="W10" s="21"/>
    </row>
    <row r="11" spans="1:23" x14ac:dyDescent="0.2">
      <c r="A11" s="20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29"/>
      <c r="L11" s="29"/>
      <c r="M11" s="29"/>
      <c r="N11" s="29"/>
      <c r="O11" s="29"/>
      <c r="P11" s="29"/>
      <c r="Q11" s="29"/>
      <c r="R11" s="29"/>
      <c r="S11" s="21"/>
      <c r="T11" s="21"/>
      <c r="U11" s="21"/>
      <c r="V11" s="21"/>
      <c r="W11" s="21"/>
    </row>
    <row r="12" spans="1:23" x14ac:dyDescent="0.2">
      <c r="A12" s="20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29"/>
      <c r="L12" s="29"/>
      <c r="M12" s="29"/>
      <c r="N12" s="29"/>
      <c r="O12" s="29"/>
      <c r="P12" s="29"/>
      <c r="Q12" s="29"/>
      <c r="R12" s="29"/>
      <c r="S12" s="21"/>
      <c r="T12" s="21"/>
      <c r="U12" s="21"/>
      <c r="V12" s="21"/>
      <c r="W12" s="21"/>
    </row>
    <row r="13" spans="1:23" x14ac:dyDescent="0.2">
      <c r="A13" s="20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29"/>
      <c r="L13" s="29"/>
      <c r="M13" s="29"/>
      <c r="N13" s="29"/>
      <c r="O13" s="29"/>
      <c r="P13" s="29"/>
      <c r="Q13" s="29"/>
      <c r="R13" s="29"/>
      <c r="S13" s="21"/>
      <c r="T13" s="21"/>
      <c r="U13" s="21"/>
      <c r="V13" s="21"/>
      <c r="W13" s="21"/>
    </row>
    <row r="14" spans="1:23" x14ac:dyDescent="0.2">
      <c r="A14" s="20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29"/>
      <c r="L14" s="29"/>
      <c r="M14" s="29"/>
      <c r="N14" s="29"/>
      <c r="O14" s="29"/>
      <c r="P14" s="29"/>
      <c r="Q14" s="29"/>
      <c r="R14" s="29"/>
      <c r="S14" s="21"/>
      <c r="T14" s="21"/>
      <c r="U14" s="21"/>
      <c r="V14" s="21"/>
      <c r="W14" s="21"/>
    </row>
    <row r="15" spans="1:23" x14ac:dyDescent="0.2">
      <c r="A15" s="20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29"/>
      <c r="L15" s="29"/>
      <c r="M15" s="29"/>
      <c r="N15" s="29"/>
      <c r="O15" s="29"/>
      <c r="P15" s="29"/>
      <c r="Q15" s="29"/>
      <c r="R15" s="29"/>
      <c r="S15" s="21"/>
      <c r="T15" s="21"/>
      <c r="U15" s="21"/>
      <c r="V15" s="21"/>
      <c r="W15" s="21"/>
    </row>
    <row r="16" spans="1:23" x14ac:dyDescent="0.2">
      <c r="A16" s="20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29"/>
      <c r="L16" s="29"/>
      <c r="M16" s="29"/>
      <c r="N16" s="29"/>
      <c r="O16" s="29"/>
      <c r="P16" s="29"/>
      <c r="Q16" s="29"/>
      <c r="R16" s="29"/>
      <c r="S16" s="21"/>
      <c r="T16" s="21"/>
      <c r="U16" s="21"/>
      <c r="V16" s="21"/>
      <c r="W16" s="21"/>
    </row>
    <row r="17" spans="1:23" x14ac:dyDescent="0.2">
      <c r="A17" s="20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29"/>
      <c r="L17" s="29"/>
      <c r="M17" s="29"/>
      <c r="N17" s="29"/>
      <c r="O17" s="29"/>
      <c r="P17" s="29"/>
      <c r="Q17" s="29"/>
      <c r="R17" s="29"/>
      <c r="S17" s="21"/>
      <c r="T17" s="21"/>
      <c r="U17" s="21"/>
      <c r="V17" s="21"/>
      <c r="W17" s="21"/>
    </row>
    <row r="18" spans="1:23" x14ac:dyDescent="0.2">
      <c r="A18" s="20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29"/>
      <c r="L18" s="29"/>
      <c r="M18" s="29"/>
      <c r="N18" s="29"/>
      <c r="O18" s="29"/>
      <c r="P18" s="29"/>
      <c r="Q18" s="29"/>
      <c r="R18" s="29"/>
      <c r="S18" s="21"/>
      <c r="T18" s="21"/>
      <c r="U18" s="21"/>
      <c r="V18" s="21"/>
      <c r="W18" s="21"/>
    </row>
    <row r="19" spans="1:23" x14ac:dyDescent="0.2">
      <c r="A19" s="20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29"/>
      <c r="L19" s="29"/>
      <c r="M19" s="29"/>
      <c r="N19" s="29"/>
      <c r="O19" s="29"/>
      <c r="P19" s="29"/>
      <c r="Q19" s="29"/>
      <c r="R19" s="29"/>
      <c r="S19" s="21"/>
      <c r="T19" s="21"/>
      <c r="U19" s="21"/>
      <c r="V19" s="21"/>
      <c r="W19" s="21"/>
    </row>
    <row r="20" spans="1:23" x14ac:dyDescent="0.2">
      <c r="A20" s="20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29"/>
      <c r="L20" s="29"/>
      <c r="M20" s="29"/>
      <c r="N20" s="29"/>
      <c r="O20" s="29"/>
      <c r="P20" s="29"/>
      <c r="Q20" s="29"/>
      <c r="R20" s="29"/>
      <c r="S20" s="21"/>
      <c r="T20" s="21"/>
      <c r="U20" s="21"/>
      <c r="V20" s="21"/>
      <c r="W20" s="21"/>
    </row>
    <row r="21" spans="1:23" x14ac:dyDescent="0.2">
      <c r="A21" s="20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29"/>
      <c r="L21" s="29"/>
      <c r="M21" s="29"/>
      <c r="N21" s="29"/>
      <c r="O21" s="29"/>
      <c r="P21" s="29"/>
      <c r="Q21" s="29"/>
      <c r="R21" s="29"/>
      <c r="S21" s="21"/>
      <c r="T21" s="21"/>
      <c r="U21" s="21"/>
      <c r="V21" s="21"/>
      <c r="W21" s="21"/>
    </row>
    <row r="22" spans="1:23" x14ac:dyDescent="0.2">
      <c r="A22" s="20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29"/>
      <c r="L22" s="29"/>
      <c r="M22" s="29"/>
      <c r="N22" s="29"/>
      <c r="O22" s="29"/>
      <c r="P22" s="29"/>
      <c r="Q22" s="29"/>
      <c r="R22" s="29"/>
      <c r="S22" s="21"/>
      <c r="T22" s="21"/>
      <c r="U22" s="21"/>
      <c r="V22" s="21"/>
      <c r="W22" s="21"/>
    </row>
    <row r="23" spans="1:23" x14ac:dyDescent="0.2">
      <c r="A23" s="20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29"/>
      <c r="L23" s="29"/>
      <c r="M23" s="29"/>
      <c r="N23" s="29"/>
      <c r="O23" s="29"/>
      <c r="P23" s="29"/>
      <c r="Q23" s="29"/>
      <c r="R23" s="29"/>
      <c r="S23" s="21"/>
      <c r="T23" s="21"/>
      <c r="U23" s="21"/>
      <c r="V23" s="21"/>
      <c r="W23" s="21"/>
    </row>
    <row r="24" spans="1:23" x14ac:dyDescent="0.2">
      <c r="A24" s="20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29"/>
      <c r="L24" s="29"/>
      <c r="M24" s="29"/>
      <c r="N24" s="29"/>
      <c r="O24" s="29"/>
      <c r="P24" s="29"/>
      <c r="Q24" s="29"/>
      <c r="R24" s="29"/>
      <c r="S24" s="21"/>
      <c r="T24" s="21"/>
      <c r="U24" s="21"/>
      <c r="V24" s="21"/>
      <c r="W24" s="21"/>
    </row>
    <row r="25" spans="1:23" x14ac:dyDescent="0.2">
      <c r="A25" s="20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29"/>
      <c r="L25" s="29"/>
      <c r="M25" s="29"/>
      <c r="N25" s="29"/>
      <c r="O25" s="29"/>
      <c r="P25" s="29"/>
      <c r="Q25" s="29"/>
      <c r="R25" s="29"/>
      <c r="S25" s="21"/>
      <c r="T25" s="21"/>
      <c r="U25" s="21"/>
      <c r="V25" s="21"/>
      <c r="W25" s="21"/>
    </row>
    <row r="26" spans="1:23" x14ac:dyDescent="0.2">
      <c r="A26" s="20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29"/>
      <c r="L26" s="29"/>
      <c r="M26" s="29"/>
      <c r="N26" s="29"/>
      <c r="O26" s="29"/>
      <c r="P26" s="29"/>
      <c r="Q26" s="29"/>
      <c r="R26" s="29"/>
      <c r="S26" s="21"/>
      <c r="T26" s="21"/>
      <c r="U26" s="21"/>
      <c r="V26" s="21"/>
      <c r="W26" s="21"/>
    </row>
    <row r="27" spans="1:23" x14ac:dyDescent="0.2">
      <c r="A27" s="20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29"/>
      <c r="L27" s="29"/>
      <c r="M27" s="29"/>
      <c r="N27" s="29"/>
      <c r="O27" s="29"/>
      <c r="P27" s="29"/>
      <c r="Q27" s="29"/>
      <c r="R27" s="29"/>
      <c r="S27" s="21"/>
      <c r="T27" s="21"/>
      <c r="U27" s="21"/>
      <c r="V27" s="21"/>
      <c r="W27" s="21"/>
    </row>
    <row r="28" spans="1:23" x14ac:dyDescent="0.2">
      <c r="A28" s="20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29"/>
      <c r="L28" s="29"/>
      <c r="M28" s="29"/>
      <c r="N28" s="29"/>
      <c r="O28" s="29"/>
      <c r="P28" s="29"/>
      <c r="Q28" s="29"/>
      <c r="R28" s="29"/>
      <c r="S28" s="21"/>
      <c r="T28" s="21"/>
      <c r="U28" s="21"/>
      <c r="V28" s="21"/>
      <c r="W28" s="21"/>
    </row>
    <row r="29" spans="1:23" x14ac:dyDescent="0.2">
      <c r="A29" s="20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29"/>
      <c r="L29" s="29"/>
      <c r="M29" s="29"/>
      <c r="N29" s="29"/>
      <c r="O29" s="29"/>
      <c r="P29" s="29"/>
      <c r="Q29" s="29"/>
      <c r="R29" s="29"/>
      <c r="S29" s="21"/>
      <c r="T29" s="21"/>
      <c r="U29" s="21"/>
      <c r="V29" s="21"/>
      <c r="W29" s="21"/>
    </row>
    <row r="30" spans="1:23" x14ac:dyDescent="0.2">
      <c r="A30" s="20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29"/>
      <c r="L30" s="29"/>
      <c r="M30" s="29"/>
      <c r="N30" s="29"/>
      <c r="O30" s="29"/>
      <c r="P30" s="29"/>
      <c r="Q30" s="29"/>
      <c r="R30" s="29"/>
      <c r="S30" s="21"/>
      <c r="T30" s="21"/>
      <c r="U30" s="21"/>
      <c r="V30" s="21"/>
      <c r="W30" s="21"/>
    </row>
    <row r="31" spans="1:23" x14ac:dyDescent="0.2">
      <c r="A31" s="20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29"/>
      <c r="L31" s="29"/>
      <c r="M31" s="29"/>
      <c r="N31" s="29"/>
      <c r="O31" s="29"/>
      <c r="P31" s="29"/>
      <c r="Q31" s="29"/>
      <c r="R31" s="29"/>
      <c r="S31" s="21"/>
      <c r="T31" s="21"/>
      <c r="U31" s="21"/>
      <c r="V31" s="21"/>
      <c r="W31" s="21"/>
    </row>
    <row r="32" spans="1:23" x14ac:dyDescent="0.2">
      <c r="A32" s="20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29"/>
      <c r="L32" s="29"/>
      <c r="M32" s="29"/>
      <c r="N32" s="29"/>
      <c r="O32" s="29"/>
      <c r="P32" s="29"/>
      <c r="Q32" s="29"/>
      <c r="R32" s="29"/>
      <c r="S32" s="21"/>
      <c r="T32" s="21"/>
      <c r="U32" s="21"/>
      <c r="V32" s="21"/>
      <c r="W32" s="21"/>
    </row>
    <row r="33" spans="1:23" x14ac:dyDescent="0.2">
      <c r="A33" s="20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29"/>
      <c r="L33" s="29"/>
      <c r="M33" s="29"/>
      <c r="N33" s="29"/>
      <c r="O33" s="29"/>
      <c r="P33" s="29"/>
      <c r="Q33" s="29"/>
      <c r="R33" s="29"/>
      <c r="S33" s="21"/>
      <c r="T33" s="21"/>
      <c r="U33" s="21"/>
      <c r="V33" s="21"/>
      <c r="W33" s="21"/>
    </row>
    <row r="34" spans="1:23" x14ac:dyDescent="0.2">
      <c r="A34" s="20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29"/>
      <c r="L34" s="29"/>
      <c r="M34" s="29"/>
      <c r="N34" s="29"/>
      <c r="O34" s="29"/>
      <c r="P34" s="29"/>
      <c r="Q34" s="29"/>
      <c r="R34" s="29"/>
      <c r="S34" s="21"/>
      <c r="T34" s="21"/>
      <c r="U34" s="21"/>
      <c r="V34" s="21"/>
      <c r="W34" s="21"/>
    </row>
    <row r="35" spans="1:23" x14ac:dyDescent="0.2">
      <c r="A35" s="20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29"/>
      <c r="L35" s="29"/>
      <c r="M35" s="29"/>
      <c r="N35" s="29"/>
      <c r="O35" s="29"/>
      <c r="P35" s="29"/>
      <c r="Q35" s="29"/>
      <c r="R35" s="29"/>
      <c r="S35" s="21"/>
      <c r="T35" s="21"/>
      <c r="U35" s="21"/>
      <c r="V35" s="21"/>
      <c r="W35" s="21"/>
    </row>
    <row r="36" spans="1:23" x14ac:dyDescent="0.2">
      <c r="A36" s="20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29"/>
      <c r="L36" s="29"/>
      <c r="M36" s="29"/>
      <c r="N36" s="29"/>
      <c r="O36" s="29"/>
      <c r="P36" s="29"/>
      <c r="Q36" s="29"/>
      <c r="R36" s="29"/>
      <c r="S36" s="21"/>
      <c r="T36" s="21"/>
      <c r="U36" s="21"/>
      <c r="V36" s="21"/>
      <c r="W36" s="21"/>
    </row>
    <row r="37" spans="1:23" x14ac:dyDescent="0.2">
      <c r="A37" s="20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29"/>
      <c r="L37" s="29"/>
      <c r="M37" s="29"/>
      <c r="N37" s="29"/>
      <c r="O37" s="29"/>
      <c r="P37" s="29"/>
      <c r="Q37" s="29"/>
      <c r="R37" s="29"/>
      <c r="S37" s="21"/>
      <c r="T37" s="21"/>
      <c r="U37" s="21"/>
      <c r="V37" s="21"/>
      <c r="W37" s="21"/>
    </row>
    <row r="38" spans="1:23" x14ac:dyDescent="0.2">
      <c r="A38" s="20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29"/>
      <c r="L38" s="29"/>
      <c r="M38" s="29"/>
      <c r="N38" s="29"/>
      <c r="O38" s="29"/>
      <c r="P38" s="29"/>
      <c r="Q38" s="29"/>
      <c r="R38" s="29"/>
      <c r="S38" s="21"/>
      <c r="T38" s="21"/>
      <c r="U38" s="21"/>
      <c r="V38" s="21"/>
      <c r="W38" s="21"/>
    </row>
    <row r="39" spans="1:23" x14ac:dyDescent="0.2">
      <c r="A39" s="20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29"/>
      <c r="L39" s="29"/>
      <c r="M39" s="29"/>
      <c r="N39" s="29"/>
      <c r="O39" s="29"/>
      <c r="P39" s="29"/>
      <c r="Q39" s="29"/>
      <c r="R39" s="29"/>
      <c r="S39" s="21"/>
      <c r="T39" s="21"/>
      <c r="U39" s="21"/>
      <c r="V39" s="21"/>
      <c r="W39" s="21"/>
    </row>
    <row r="40" spans="1:23" x14ac:dyDescent="0.2">
      <c r="A40" s="20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29"/>
      <c r="L40" s="29"/>
      <c r="M40" s="29"/>
      <c r="N40" s="29"/>
      <c r="O40" s="29"/>
      <c r="P40" s="29"/>
      <c r="Q40" s="29"/>
      <c r="R40" s="29"/>
      <c r="S40" s="21"/>
      <c r="T40" s="21"/>
      <c r="U40" s="21"/>
      <c r="V40" s="21"/>
      <c r="W40" s="21"/>
    </row>
    <row r="41" spans="1:23" x14ac:dyDescent="0.2">
      <c r="A41" s="20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29"/>
      <c r="L41" s="29"/>
      <c r="M41" s="29"/>
      <c r="N41" s="29"/>
      <c r="O41" s="29"/>
      <c r="P41" s="29"/>
      <c r="Q41" s="29"/>
      <c r="R41" s="29"/>
      <c r="S41" s="21"/>
      <c r="T41" s="21"/>
      <c r="U41" s="21"/>
      <c r="V41" s="21"/>
      <c r="W41" s="21"/>
    </row>
    <row r="42" spans="1:23" x14ac:dyDescent="0.2">
      <c r="A42" s="20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29"/>
      <c r="L42" s="29"/>
      <c r="M42" s="29"/>
      <c r="N42" s="29"/>
      <c r="O42" s="29"/>
      <c r="P42" s="29"/>
      <c r="Q42" s="29"/>
      <c r="R42" s="29"/>
      <c r="S42" s="21"/>
      <c r="T42" s="21"/>
      <c r="U42" s="21"/>
      <c r="V42" s="21"/>
      <c r="W42" s="21"/>
    </row>
    <row r="43" spans="1:23" x14ac:dyDescent="0.2">
      <c r="A43" s="20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29"/>
      <c r="L43" s="29"/>
      <c r="M43" s="29"/>
      <c r="N43" s="29"/>
      <c r="O43" s="29"/>
      <c r="P43" s="29"/>
      <c r="Q43" s="29"/>
      <c r="R43" s="29"/>
      <c r="S43" s="21"/>
      <c r="T43" s="21"/>
      <c r="U43" s="21"/>
      <c r="V43" s="21"/>
      <c r="W43" s="21"/>
    </row>
    <row r="44" spans="1:23" x14ac:dyDescent="0.2">
      <c r="A44" s="20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29"/>
      <c r="L44" s="29"/>
      <c r="M44" s="29"/>
      <c r="N44" s="29"/>
      <c r="O44" s="29"/>
      <c r="P44" s="29"/>
      <c r="Q44" s="29"/>
      <c r="R44" s="29"/>
      <c r="S44" s="21"/>
      <c r="T44" s="21"/>
      <c r="U44" s="21"/>
      <c r="V44" s="21"/>
      <c r="W44" s="21"/>
    </row>
    <row r="45" spans="1:23" x14ac:dyDescent="0.2">
      <c r="A45" s="20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29"/>
      <c r="L45" s="29"/>
      <c r="M45" s="29"/>
      <c r="N45" s="29"/>
      <c r="O45" s="29"/>
      <c r="P45" s="29"/>
      <c r="Q45" s="29"/>
      <c r="R45" s="29"/>
      <c r="S45" s="21"/>
      <c r="T45" s="21"/>
      <c r="U45" s="21"/>
      <c r="V45" s="21"/>
      <c r="W45" s="21"/>
    </row>
    <row r="46" spans="1:23" x14ac:dyDescent="0.2">
      <c r="A46" s="20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29"/>
      <c r="L46" s="29"/>
      <c r="M46" s="29"/>
      <c r="N46" s="29"/>
      <c r="O46" s="29"/>
      <c r="P46" s="29"/>
      <c r="Q46" s="29"/>
      <c r="R46" s="29"/>
      <c r="S46" s="21"/>
      <c r="T46" s="21"/>
      <c r="U46" s="21"/>
      <c r="V46" s="21"/>
      <c r="W46" s="21"/>
    </row>
    <row r="47" spans="1:23" x14ac:dyDescent="0.2">
      <c r="A47" s="20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29"/>
      <c r="L47" s="29"/>
      <c r="M47" s="29"/>
      <c r="N47" s="29"/>
      <c r="O47" s="29"/>
      <c r="P47" s="29"/>
      <c r="Q47" s="29"/>
      <c r="R47" s="29"/>
      <c r="S47" s="21"/>
      <c r="T47" s="21"/>
      <c r="U47" s="21"/>
      <c r="V47" s="21"/>
      <c r="W47" s="21"/>
    </row>
    <row r="48" spans="1:23" x14ac:dyDescent="0.2">
      <c r="A48" s="20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29"/>
      <c r="L48" s="29"/>
      <c r="M48" s="29"/>
      <c r="N48" s="29"/>
      <c r="O48" s="29"/>
      <c r="P48" s="29"/>
      <c r="Q48" s="29"/>
      <c r="R48" s="29"/>
      <c r="S48" s="21"/>
      <c r="T48" s="21"/>
      <c r="U48" s="21"/>
      <c r="V48" s="21"/>
      <c r="W48" s="21"/>
    </row>
    <row r="49" spans="1:23" x14ac:dyDescent="0.2">
      <c r="A49" s="20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29"/>
      <c r="L49" s="29"/>
      <c r="M49" s="29"/>
      <c r="N49" s="29"/>
      <c r="O49" s="29"/>
      <c r="P49" s="29"/>
      <c r="Q49" s="29"/>
      <c r="R49" s="29"/>
      <c r="S49" s="21"/>
      <c r="T49" s="21"/>
      <c r="U49" s="21"/>
      <c r="V49" s="21"/>
      <c r="W49" s="21"/>
    </row>
    <row r="50" spans="1:23" x14ac:dyDescent="0.2">
      <c r="A50" s="20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29"/>
      <c r="L50" s="29"/>
      <c r="M50" s="29"/>
      <c r="N50" s="29"/>
      <c r="O50" s="29"/>
      <c r="P50" s="29"/>
      <c r="Q50" s="29"/>
      <c r="R50" s="29"/>
      <c r="S50" s="21"/>
      <c r="T50" s="21"/>
      <c r="U50" s="21"/>
      <c r="V50" s="21"/>
      <c r="W50" s="21"/>
    </row>
    <row r="51" spans="1:23" x14ac:dyDescent="0.2">
      <c r="A51" s="20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29"/>
      <c r="L51" s="29"/>
      <c r="M51" s="29"/>
      <c r="N51" s="29"/>
      <c r="O51" s="29"/>
      <c r="P51" s="29"/>
      <c r="Q51" s="29"/>
      <c r="R51" s="29"/>
      <c r="S51" s="21"/>
      <c r="T51" s="21"/>
      <c r="U51" s="21"/>
      <c r="V51" s="21"/>
      <c r="W51" s="21"/>
    </row>
    <row r="52" spans="1:23" x14ac:dyDescent="0.2">
      <c r="A52" s="20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29"/>
      <c r="L52" s="29"/>
      <c r="M52" s="29"/>
      <c r="N52" s="29"/>
      <c r="O52" s="29"/>
      <c r="P52" s="29"/>
      <c r="Q52" s="29"/>
      <c r="R52" s="29"/>
      <c r="S52" s="21"/>
      <c r="T52" s="21"/>
      <c r="U52" s="21"/>
      <c r="V52" s="21"/>
      <c r="W52" s="21"/>
    </row>
    <row r="53" spans="1:23" x14ac:dyDescent="0.2">
      <c r="A53" s="20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29"/>
      <c r="L53" s="29"/>
      <c r="M53" s="29"/>
      <c r="N53" s="29"/>
      <c r="O53" s="29"/>
      <c r="P53" s="29"/>
      <c r="Q53" s="29"/>
      <c r="R53" s="29"/>
      <c r="S53" s="21"/>
      <c r="T53" s="21"/>
      <c r="U53" s="21"/>
      <c r="V53" s="21"/>
      <c r="W53" s="21"/>
    </row>
    <row r="54" spans="1:23" x14ac:dyDescent="0.2">
      <c r="A54" s="20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29"/>
      <c r="L54" s="29"/>
      <c r="M54" s="29"/>
      <c r="N54" s="29"/>
      <c r="O54" s="29"/>
      <c r="P54" s="29"/>
      <c r="Q54" s="29"/>
      <c r="R54" s="29"/>
      <c r="S54" s="21"/>
      <c r="T54" s="21"/>
      <c r="U54" s="21"/>
      <c r="V54" s="21"/>
      <c r="W54" s="21"/>
    </row>
    <row r="55" spans="1:23" x14ac:dyDescent="0.2">
      <c r="A55" s="20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29"/>
      <c r="L55" s="29"/>
      <c r="M55" s="29"/>
      <c r="N55" s="29"/>
      <c r="O55" s="29"/>
      <c r="P55" s="29"/>
      <c r="Q55" s="29"/>
      <c r="R55" s="29"/>
      <c r="S55" s="21"/>
      <c r="T55" s="21"/>
      <c r="U55" s="21"/>
      <c r="V55" s="21"/>
      <c r="W55" s="21"/>
    </row>
    <row r="56" spans="1:23" x14ac:dyDescent="0.2">
      <c r="A56" s="20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29"/>
      <c r="L56" s="29"/>
      <c r="M56" s="29"/>
      <c r="N56" s="29"/>
      <c r="O56" s="29"/>
      <c r="P56" s="29"/>
      <c r="Q56" s="29"/>
      <c r="R56" s="29"/>
      <c r="S56" s="21"/>
      <c r="T56" s="21"/>
      <c r="U56" s="21"/>
      <c r="V56" s="21"/>
      <c r="W56" s="21"/>
    </row>
    <row r="57" spans="1:23" x14ac:dyDescent="0.2">
      <c r="A57" s="20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29"/>
      <c r="L57" s="29"/>
      <c r="M57" s="29"/>
      <c r="N57" s="29"/>
      <c r="O57" s="29"/>
      <c r="P57" s="29"/>
      <c r="Q57" s="29"/>
      <c r="R57" s="29"/>
      <c r="S57" s="21"/>
      <c r="T57" s="21"/>
      <c r="U57" s="21"/>
      <c r="V57" s="21"/>
      <c r="W57" s="21"/>
    </row>
    <row r="58" spans="1:23" x14ac:dyDescent="0.2">
      <c r="A58" s="20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29"/>
      <c r="L58" s="29"/>
      <c r="M58" s="29"/>
      <c r="N58" s="29"/>
      <c r="O58" s="29"/>
      <c r="P58" s="29"/>
      <c r="Q58" s="29"/>
      <c r="R58" s="29"/>
      <c r="S58" s="21"/>
      <c r="T58" s="21"/>
      <c r="U58" s="21"/>
      <c r="V58" s="21"/>
      <c r="W58" s="21"/>
    </row>
    <row r="59" spans="1:23" x14ac:dyDescent="0.2">
      <c r="A59" s="20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29"/>
      <c r="L59" s="29"/>
      <c r="M59" s="29"/>
      <c r="N59" s="29"/>
      <c r="O59" s="29"/>
      <c r="P59" s="29"/>
      <c r="Q59" s="29"/>
      <c r="R59" s="29"/>
      <c r="S59" s="21"/>
      <c r="T59" s="21"/>
      <c r="U59" s="21"/>
      <c r="V59" s="21"/>
      <c r="W59" s="21"/>
    </row>
    <row r="60" spans="1:23" x14ac:dyDescent="0.2">
      <c r="A60" s="20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29"/>
      <c r="L60" s="29"/>
      <c r="M60" s="29"/>
      <c r="N60" s="29"/>
      <c r="O60" s="29"/>
      <c r="P60" s="29"/>
      <c r="Q60" s="29"/>
      <c r="R60" s="29"/>
      <c r="S60" s="21"/>
      <c r="T60" s="21"/>
      <c r="U60" s="21"/>
      <c r="V60" s="21"/>
      <c r="W60" s="21"/>
    </row>
    <row r="61" spans="1:23" x14ac:dyDescent="0.2">
      <c r="A61" s="20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29"/>
      <c r="L61" s="29"/>
      <c r="M61" s="29"/>
      <c r="N61" s="29"/>
      <c r="O61" s="29"/>
      <c r="P61" s="29"/>
      <c r="Q61" s="29"/>
      <c r="R61" s="29"/>
      <c r="S61" s="21"/>
      <c r="T61" s="21"/>
      <c r="U61" s="21"/>
      <c r="V61" s="21"/>
      <c r="W61" s="21"/>
    </row>
    <row r="62" spans="1:23" x14ac:dyDescent="0.2">
      <c r="A62" s="20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29"/>
      <c r="L62" s="29"/>
      <c r="M62" s="29"/>
      <c r="N62" s="29"/>
      <c r="O62" s="29"/>
      <c r="P62" s="29"/>
      <c r="Q62" s="29"/>
      <c r="R62" s="29"/>
      <c r="S62" s="21"/>
      <c r="T62" s="21"/>
      <c r="U62" s="21"/>
      <c r="V62" s="21"/>
      <c r="W62" s="21"/>
    </row>
    <row r="63" spans="1:23" x14ac:dyDescent="0.2">
      <c r="A63" s="20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29"/>
      <c r="L63" s="29"/>
      <c r="M63" s="29"/>
      <c r="N63" s="29"/>
      <c r="O63" s="29"/>
      <c r="P63" s="29"/>
      <c r="Q63" s="29"/>
      <c r="R63" s="29"/>
      <c r="S63" s="21"/>
      <c r="T63" s="21"/>
      <c r="U63" s="21"/>
      <c r="V63" s="21"/>
      <c r="W63" s="21"/>
    </row>
    <row r="64" spans="1:23" x14ac:dyDescent="0.2">
      <c r="A64" s="20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29"/>
      <c r="L64" s="29"/>
      <c r="M64" s="29"/>
      <c r="N64" s="29"/>
      <c r="O64" s="29"/>
      <c r="P64" s="29"/>
      <c r="Q64" s="29"/>
      <c r="R64" s="29"/>
      <c r="S64" s="21"/>
      <c r="T64" s="21"/>
      <c r="U64" s="21"/>
      <c r="V64" s="21"/>
      <c r="W64" s="21"/>
    </row>
    <row r="65" spans="1:23" x14ac:dyDescent="0.2">
      <c r="A65" s="20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29"/>
      <c r="L65" s="29"/>
      <c r="M65" s="29"/>
      <c r="N65" s="29"/>
      <c r="O65" s="29"/>
      <c r="P65" s="29"/>
      <c r="Q65" s="29"/>
      <c r="R65" s="29"/>
      <c r="S65" s="21"/>
      <c r="T65" s="21"/>
      <c r="U65" s="21"/>
      <c r="V65" s="21"/>
      <c r="W65" s="21"/>
    </row>
    <row r="66" spans="1:23" x14ac:dyDescent="0.2">
      <c r="A66" s="20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29"/>
      <c r="L66" s="29"/>
      <c r="M66" s="29"/>
      <c r="N66" s="29"/>
      <c r="O66" s="29"/>
      <c r="P66" s="29"/>
      <c r="Q66" s="29"/>
      <c r="R66" s="29"/>
      <c r="S66" s="21"/>
      <c r="T66" s="21"/>
      <c r="U66" s="21"/>
      <c r="V66" s="21"/>
      <c r="W66" s="21"/>
    </row>
    <row r="67" spans="1:23" x14ac:dyDescent="0.2">
      <c r="A67" s="20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29"/>
      <c r="L67" s="29"/>
      <c r="M67" s="29"/>
      <c r="N67" s="29"/>
      <c r="O67" s="29"/>
      <c r="P67" s="29"/>
      <c r="Q67" s="29"/>
      <c r="R67" s="29"/>
      <c r="S67" s="21"/>
      <c r="T67" s="21"/>
      <c r="U67" s="21"/>
      <c r="V67" s="21"/>
      <c r="W67" s="21"/>
    </row>
    <row r="68" spans="1:23" x14ac:dyDescent="0.2">
      <c r="A68" s="20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29"/>
      <c r="L68" s="29"/>
      <c r="M68" s="29"/>
      <c r="N68" s="29"/>
      <c r="O68" s="29"/>
      <c r="P68" s="29"/>
      <c r="Q68" s="29"/>
      <c r="R68" s="29"/>
      <c r="S68" s="21"/>
      <c r="T68" s="21"/>
      <c r="U68" s="21"/>
      <c r="V68" s="21"/>
      <c r="W68" s="21"/>
    </row>
    <row r="69" spans="1:23" x14ac:dyDescent="0.2">
      <c r="A69" s="20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29"/>
      <c r="L69" s="29"/>
      <c r="M69" s="29"/>
      <c r="N69" s="29"/>
      <c r="O69" s="29"/>
      <c r="P69" s="29"/>
      <c r="Q69" s="29"/>
      <c r="R69" s="29"/>
      <c r="S69" s="21"/>
      <c r="T69" s="21"/>
      <c r="U69" s="21"/>
      <c r="V69" s="21"/>
      <c r="W69" s="21"/>
    </row>
    <row r="70" spans="1:23" x14ac:dyDescent="0.2">
      <c r="A70" s="20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29"/>
      <c r="L70" s="29"/>
      <c r="M70" s="29"/>
      <c r="N70" s="29"/>
      <c r="O70" s="29"/>
      <c r="P70" s="29"/>
      <c r="Q70" s="29"/>
      <c r="R70" s="29"/>
      <c r="S70" s="21"/>
      <c r="T70" s="21"/>
      <c r="U70" s="21"/>
      <c r="V70" s="21"/>
      <c r="W70" s="21"/>
    </row>
    <row r="71" spans="1:23" x14ac:dyDescent="0.2">
      <c r="A71" s="20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29"/>
      <c r="L71" s="29"/>
      <c r="M71" s="29"/>
      <c r="N71" s="29"/>
      <c r="O71" s="29"/>
      <c r="P71" s="29"/>
      <c r="Q71" s="29"/>
      <c r="R71" s="29"/>
      <c r="S71" s="21"/>
      <c r="T71" s="21"/>
      <c r="U71" s="21"/>
      <c r="V71" s="21"/>
      <c r="W71" s="21"/>
    </row>
    <row r="72" spans="1:23" x14ac:dyDescent="0.2">
      <c r="A72" s="20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29"/>
      <c r="L72" s="29"/>
      <c r="M72" s="29"/>
      <c r="N72" s="29"/>
      <c r="O72" s="29"/>
      <c r="P72" s="29"/>
      <c r="Q72" s="29"/>
      <c r="R72" s="29"/>
      <c r="S72" s="21"/>
      <c r="T72" s="21"/>
      <c r="U72" s="21"/>
      <c r="V72" s="21"/>
      <c r="W72" s="21"/>
    </row>
    <row r="73" spans="1:23" x14ac:dyDescent="0.2">
      <c r="A73" s="20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29"/>
      <c r="L73" s="29"/>
      <c r="M73" s="29"/>
      <c r="N73" s="29"/>
      <c r="O73" s="29"/>
      <c r="P73" s="29"/>
      <c r="Q73" s="29"/>
      <c r="R73" s="29"/>
      <c r="S73" s="21"/>
      <c r="T73" s="21"/>
      <c r="U73" s="21"/>
      <c r="V73" s="21"/>
      <c r="W73" s="21"/>
    </row>
    <row r="74" spans="1:23" x14ac:dyDescent="0.2">
      <c r="A74" s="20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29"/>
      <c r="L74" s="29"/>
      <c r="M74" s="29"/>
      <c r="N74" s="29"/>
      <c r="O74" s="29"/>
      <c r="P74" s="29"/>
      <c r="Q74" s="29"/>
      <c r="R74" s="29"/>
      <c r="S74" s="21"/>
      <c r="T74" s="21"/>
      <c r="U74" s="21"/>
      <c r="V74" s="21"/>
      <c r="W74" s="21"/>
    </row>
    <row r="75" spans="1:23" x14ac:dyDescent="0.2">
      <c r="A75" s="20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29"/>
      <c r="L75" s="29"/>
      <c r="M75" s="29"/>
      <c r="N75" s="29"/>
      <c r="O75" s="29"/>
      <c r="P75" s="29"/>
      <c r="Q75" s="29"/>
      <c r="R75" s="29"/>
      <c r="S75" s="21"/>
      <c r="T75" s="21"/>
      <c r="U75" s="21"/>
      <c r="V75" s="21"/>
      <c r="W75" s="21"/>
    </row>
    <row r="76" spans="1:23" x14ac:dyDescent="0.2">
      <c r="A76" s="20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29"/>
      <c r="L76" s="29"/>
      <c r="M76" s="29"/>
      <c r="N76" s="29"/>
      <c r="O76" s="29"/>
      <c r="P76" s="29"/>
      <c r="Q76" s="29"/>
      <c r="R76" s="29"/>
      <c r="S76" s="21"/>
      <c r="T76" s="21"/>
      <c r="U76" s="21"/>
      <c r="V76" s="21"/>
      <c r="W76" s="21"/>
    </row>
    <row r="77" spans="1:23" x14ac:dyDescent="0.2">
      <c r="A77" s="20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29"/>
      <c r="L77" s="29"/>
      <c r="M77" s="29"/>
      <c r="N77" s="29"/>
      <c r="O77" s="29"/>
      <c r="P77" s="29"/>
      <c r="Q77" s="29"/>
      <c r="R77" s="29"/>
      <c r="S77" s="21"/>
      <c r="T77" s="21"/>
      <c r="U77" s="21"/>
      <c r="V77" s="21"/>
      <c r="W77" s="21"/>
    </row>
    <row r="78" spans="1:23" x14ac:dyDescent="0.2">
      <c r="A78" s="20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29"/>
      <c r="L78" s="29"/>
      <c r="M78" s="29"/>
      <c r="N78" s="29"/>
      <c r="O78" s="29"/>
      <c r="P78" s="29"/>
      <c r="Q78" s="29"/>
      <c r="R78" s="29"/>
      <c r="S78" s="21"/>
      <c r="T78" s="21"/>
      <c r="U78" s="21"/>
      <c r="V78" s="21"/>
      <c r="W78" s="21"/>
    </row>
    <row r="79" spans="1:23" x14ac:dyDescent="0.2">
      <c r="A79" s="20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29"/>
      <c r="L79" s="29"/>
      <c r="M79" s="29"/>
      <c r="N79" s="29"/>
      <c r="O79" s="29"/>
      <c r="P79" s="29"/>
      <c r="Q79" s="29"/>
      <c r="R79" s="29"/>
      <c r="S79" s="21"/>
      <c r="T79" s="21"/>
      <c r="U79" s="21"/>
      <c r="V79" s="21"/>
      <c r="W79" s="21"/>
    </row>
    <row r="80" spans="1:23" x14ac:dyDescent="0.2">
      <c r="A80" s="20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29"/>
      <c r="L80" s="29"/>
      <c r="M80" s="29"/>
      <c r="N80" s="29"/>
      <c r="O80" s="29"/>
      <c r="P80" s="29"/>
      <c r="Q80" s="29"/>
      <c r="R80" s="29"/>
      <c r="S80" s="21"/>
      <c r="T80" s="21"/>
      <c r="U80" s="21"/>
      <c r="V80" s="21"/>
      <c r="W80" s="21"/>
    </row>
    <row r="81" spans="1:23" x14ac:dyDescent="0.2">
      <c r="A81" s="20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29"/>
      <c r="L81" s="29"/>
      <c r="M81" s="29"/>
      <c r="N81" s="29"/>
      <c r="O81" s="29"/>
      <c r="P81" s="29"/>
      <c r="Q81" s="29"/>
      <c r="R81" s="29"/>
      <c r="S81" s="21"/>
      <c r="T81" s="21"/>
      <c r="U81" s="21"/>
      <c r="V81" s="21"/>
      <c r="W81" s="21"/>
    </row>
    <row r="82" spans="1:23" x14ac:dyDescent="0.2">
      <c r="A82" s="20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29"/>
      <c r="L82" s="29"/>
      <c r="M82" s="29"/>
      <c r="N82" s="29"/>
      <c r="O82" s="29"/>
      <c r="P82" s="29"/>
      <c r="Q82" s="29"/>
      <c r="R82" s="29"/>
      <c r="S82" s="21"/>
      <c r="T82" s="21"/>
      <c r="U82" s="21"/>
      <c r="V82" s="21"/>
      <c r="W82" s="21"/>
    </row>
    <row r="83" spans="1:23" x14ac:dyDescent="0.2">
      <c r="A83" s="20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29"/>
      <c r="L83" s="29"/>
      <c r="M83" s="29"/>
      <c r="N83" s="29"/>
      <c r="O83" s="29"/>
      <c r="P83" s="29"/>
      <c r="Q83" s="29"/>
      <c r="R83" s="29"/>
      <c r="S83" s="21"/>
      <c r="T83" s="21"/>
      <c r="U83" s="21"/>
      <c r="V83" s="21"/>
      <c r="W83" s="21"/>
    </row>
    <row r="84" spans="1:23" x14ac:dyDescent="0.2">
      <c r="A84" s="20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29"/>
      <c r="L84" s="29"/>
      <c r="M84" s="29"/>
      <c r="N84" s="29"/>
      <c r="O84" s="29"/>
      <c r="P84" s="29"/>
      <c r="Q84" s="29"/>
      <c r="R84" s="29"/>
      <c r="S84" s="21"/>
      <c r="T84" s="21"/>
      <c r="U84" s="21"/>
      <c r="V84" s="21"/>
      <c r="W84" s="21"/>
    </row>
    <row r="85" spans="1:23" x14ac:dyDescent="0.2">
      <c r="A85" s="20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29"/>
      <c r="L85" s="29"/>
      <c r="M85" s="29"/>
      <c r="N85" s="29"/>
      <c r="O85" s="29"/>
      <c r="P85" s="29"/>
      <c r="Q85" s="29"/>
      <c r="R85" s="29"/>
      <c r="S85" s="21"/>
      <c r="T85" s="21"/>
      <c r="U85" s="21"/>
      <c r="V85" s="21"/>
      <c r="W85" s="21"/>
    </row>
    <row r="86" spans="1:23" x14ac:dyDescent="0.2">
      <c r="A86" s="20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29"/>
      <c r="L86" s="29"/>
      <c r="M86" s="29"/>
      <c r="N86" s="29"/>
      <c r="O86" s="29"/>
      <c r="P86" s="29"/>
      <c r="Q86" s="29"/>
      <c r="R86" s="29"/>
      <c r="S86" s="21"/>
      <c r="T86" s="21"/>
      <c r="U86" s="21"/>
      <c r="V86" s="21"/>
      <c r="W86" s="21"/>
    </row>
    <row r="87" spans="1:23" x14ac:dyDescent="0.2">
      <c r="A87" s="20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29"/>
      <c r="L87" s="29"/>
      <c r="M87" s="29"/>
      <c r="N87" s="29"/>
      <c r="O87" s="29"/>
      <c r="P87" s="29"/>
      <c r="Q87" s="29"/>
      <c r="R87" s="29"/>
      <c r="S87" s="21"/>
      <c r="T87" s="21"/>
      <c r="U87" s="21"/>
      <c r="V87" s="21"/>
      <c r="W87" s="21"/>
    </row>
    <row r="88" spans="1:23" x14ac:dyDescent="0.2">
      <c r="A88" s="20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29"/>
      <c r="L88" s="29"/>
      <c r="M88" s="29"/>
      <c r="N88" s="29"/>
      <c r="O88" s="29"/>
      <c r="P88" s="29"/>
      <c r="Q88" s="29"/>
      <c r="R88" s="29"/>
      <c r="S88" s="21"/>
      <c r="T88" s="21"/>
      <c r="U88" s="21"/>
      <c r="V88" s="21"/>
      <c r="W88" s="21"/>
    </row>
    <row r="89" spans="1:23" x14ac:dyDescent="0.2">
      <c r="A89" s="20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29"/>
      <c r="L89" s="29"/>
      <c r="M89" s="29"/>
      <c r="N89" s="29"/>
      <c r="O89" s="29"/>
      <c r="P89" s="29"/>
      <c r="Q89" s="29"/>
      <c r="R89" s="29"/>
      <c r="S89" s="21"/>
      <c r="T89" s="21"/>
      <c r="U89" s="21"/>
      <c r="V89" s="21"/>
      <c r="W89" s="21"/>
    </row>
    <row r="90" spans="1:23" x14ac:dyDescent="0.2">
      <c r="A90" s="20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29"/>
      <c r="L90" s="29"/>
      <c r="M90" s="29"/>
      <c r="N90" s="29"/>
      <c r="O90" s="29"/>
      <c r="P90" s="29"/>
      <c r="Q90" s="29"/>
      <c r="R90" s="29"/>
      <c r="S90" s="21"/>
      <c r="T90" s="21"/>
      <c r="U90" s="21"/>
      <c r="V90" s="21"/>
      <c r="W90" s="21"/>
    </row>
    <row r="91" spans="1:23" x14ac:dyDescent="0.2">
      <c r="A91" s="20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29"/>
      <c r="L91" s="29"/>
      <c r="M91" s="29"/>
      <c r="N91" s="29"/>
      <c r="O91" s="29"/>
      <c r="P91" s="29"/>
      <c r="Q91" s="29"/>
      <c r="R91" s="29"/>
      <c r="S91" s="21"/>
      <c r="T91" s="21"/>
      <c r="U91" s="21"/>
      <c r="V91" s="21"/>
      <c r="W91" s="21"/>
    </row>
    <row r="92" spans="1:23" x14ac:dyDescent="0.2">
      <c r="A92" s="20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29"/>
      <c r="L92" s="29"/>
      <c r="M92" s="29"/>
      <c r="N92" s="29"/>
      <c r="O92" s="29"/>
      <c r="P92" s="29"/>
      <c r="Q92" s="29"/>
      <c r="R92" s="29"/>
      <c r="S92" s="21"/>
      <c r="T92" s="21"/>
      <c r="U92" s="21"/>
      <c r="V92" s="21"/>
      <c r="W92" s="21"/>
    </row>
    <row r="93" spans="1:23" x14ac:dyDescent="0.2">
      <c r="A93" s="20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29"/>
      <c r="L93" s="29"/>
      <c r="M93" s="29"/>
      <c r="N93" s="29"/>
      <c r="O93" s="29"/>
      <c r="P93" s="29"/>
      <c r="Q93" s="29"/>
      <c r="R93" s="29"/>
      <c r="S93" s="21"/>
      <c r="T93" s="21"/>
      <c r="U93" s="21"/>
      <c r="V93" s="21"/>
      <c r="W93" s="21"/>
    </row>
    <row r="94" spans="1:23" x14ac:dyDescent="0.2">
      <c r="A94" s="20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29"/>
      <c r="L94" s="29"/>
      <c r="M94" s="29"/>
      <c r="N94" s="29"/>
      <c r="O94" s="29"/>
      <c r="P94" s="29"/>
      <c r="Q94" s="29"/>
      <c r="R94" s="29"/>
      <c r="S94" s="21"/>
      <c r="T94" s="21"/>
      <c r="U94" s="21"/>
      <c r="V94" s="21"/>
      <c r="W94" s="21"/>
    </row>
    <row r="95" spans="1:23" x14ac:dyDescent="0.2">
      <c r="A95" s="20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29"/>
      <c r="L95" s="29"/>
      <c r="M95" s="29"/>
      <c r="N95" s="29"/>
      <c r="O95" s="29"/>
      <c r="P95" s="29"/>
      <c r="Q95" s="29"/>
      <c r="R95" s="29"/>
      <c r="S95" s="21"/>
      <c r="T95" s="21"/>
      <c r="U95" s="21"/>
      <c r="V95" s="21"/>
      <c r="W95" s="21"/>
    </row>
    <row r="96" spans="1:23" x14ac:dyDescent="0.2">
      <c r="A96" s="20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29"/>
      <c r="L96" s="29"/>
      <c r="M96" s="29"/>
      <c r="N96" s="29"/>
      <c r="O96" s="29"/>
      <c r="P96" s="29"/>
      <c r="Q96" s="29"/>
      <c r="R96" s="29"/>
      <c r="S96" s="21"/>
      <c r="T96" s="21"/>
      <c r="U96" s="21"/>
      <c r="V96" s="21"/>
      <c r="W96" s="21"/>
    </row>
    <row r="97" spans="1:23" x14ac:dyDescent="0.2">
      <c r="A97" s="20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29"/>
      <c r="L97" s="29"/>
      <c r="M97" s="29"/>
      <c r="N97" s="29"/>
      <c r="O97" s="29"/>
      <c r="P97" s="29"/>
      <c r="Q97" s="29"/>
      <c r="R97" s="29"/>
      <c r="S97" s="21"/>
      <c r="T97" s="21"/>
      <c r="U97" s="21"/>
      <c r="V97" s="21"/>
      <c r="W97" s="21"/>
    </row>
    <row r="98" spans="1:23" x14ac:dyDescent="0.2">
      <c r="A98" s="20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29"/>
      <c r="L98" s="29"/>
      <c r="M98" s="29"/>
      <c r="N98" s="29"/>
      <c r="O98" s="29"/>
      <c r="P98" s="29"/>
      <c r="Q98" s="29"/>
      <c r="R98" s="29"/>
      <c r="S98" s="21"/>
      <c r="T98" s="21"/>
      <c r="U98" s="21"/>
      <c r="V98" s="21"/>
      <c r="W98" s="21"/>
    </row>
    <row r="99" spans="1:23" x14ac:dyDescent="0.2">
      <c r="A99" s="20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29"/>
      <c r="L99" s="29"/>
      <c r="M99" s="29"/>
      <c r="N99" s="29"/>
      <c r="O99" s="29"/>
      <c r="P99" s="29"/>
      <c r="Q99" s="29"/>
      <c r="R99" s="29"/>
      <c r="S99" s="21"/>
      <c r="T99" s="21"/>
      <c r="U99" s="21"/>
      <c r="V99" s="21"/>
      <c r="W99" s="21"/>
    </row>
    <row r="100" spans="1:23" x14ac:dyDescent="0.2">
      <c r="A100" s="20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29"/>
      <c r="L100" s="29"/>
      <c r="M100" s="29"/>
      <c r="N100" s="29"/>
      <c r="O100" s="29"/>
      <c r="P100" s="29"/>
      <c r="Q100" s="29"/>
      <c r="R100" s="29"/>
      <c r="S100" s="21"/>
      <c r="T100" s="21"/>
      <c r="U100" s="21"/>
      <c r="V100" s="21"/>
      <c r="W100" s="21"/>
    </row>
    <row r="101" spans="1:23" x14ac:dyDescent="0.2">
      <c r="A101" s="20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29"/>
      <c r="L101" s="29"/>
      <c r="M101" s="29"/>
      <c r="N101" s="29"/>
      <c r="O101" s="29"/>
      <c r="P101" s="29"/>
      <c r="Q101" s="29"/>
      <c r="R101" s="29"/>
      <c r="S101" s="21"/>
      <c r="T101" s="21"/>
      <c r="U101" s="21"/>
      <c r="V101" s="21"/>
      <c r="W101" s="21"/>
    </row>
    <row r="102" spans="1:23" x14ac:dyDescent="0.2">
      <c r="A102" s="20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29"/>
      <c r="L102" s="29"/>
      <c r="M102" s="29"/>
      <c r="N102" s="29"/>
      <c r="O102" s="29"/>
      <c r="P102" s="29"/>
      <c r="Q102" s="29"/>
      <c r="R102" s="29"/>
      <c r="S102" s="21"/>
      <c r="T102" s="21"/>
      <c r="U102" s="21"/>
      <c r="V102" s="21"/>
      <c r="W102" s="21"/>
    </row>
    <row r="103" spans="1:23" x14ac:dyDescent="0.2">
      <c r="A103" s="20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29"/>
      <c r="L103" s="29"/>
      <c r="M103" s="29"/>
      <c r="N103" s="29"/>
      <c r="O103" s="29"/>
      <c r="P103" s="29"/>
      <c r="Q103" s="29"/>
      <c r="R103" s="29"/>
      <c r="S103" s="21"/>
      <c r="T103" s="21"/>
      <c r="U103" s="21"/>
      <c r="V103" s="21"/>
      <c r="W103" s="21"/>
    </row>
    <row r="104" spans="1:23" x14ac:dyDescent="0.2">
      <c r="A104" s="20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29"/>
      <c r="L104" s="29"/>
      <c r="M104" s="29"/>
      <c r="N104" s="29"/>
      <c r="O104" s="29"/>
      <c r="P104" s="29"/>
      <c r="Q104" s="29"/>
      <c r="R104" s="29"/>
      <c r="S104" s="21"/>
      <c r="T104" s="21"/>
      <c r="U104" s="21"/>
      <c r="V104" s="21"/>
      <c r="W104" s="21"/>
    </row>
    <row r="105" spans="1:23" x14ac:dyDescent="0.2">
      <c r="A105" s="20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29"/>
      <c r="L105" s="29"/>
      <c r="M105" s="29"/>
      <c r="N105" s="29"/>
      <c r="O105" s="29"/>
      <c r="P105" s="29"/>
      <c r="Q105" s="29"/>
      <c r="R105" s="29"/>
      <c r="S105" s="21"/>
      <c r="T105" s="21"/>
      <c r="U105" s="21"/>
      <c r="V105" s="21"/>
      <c r="W105" s="21"/>
    </row>
    <row r="106" spans="1:23" x14ac:dyDescent="0.2">
      <c r="A106" s="20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29"/>
      <c r="L106" s="29"/>
      <c r="M106" s="29"/>
      <c r="N106" s="29"/>
      <c r="O106" s="29"/>
      <c r="P106" s="29"/>
      <c r="Q106" s="29"/>
      <c r="R106" s="29"/>
      <c r="S106" s="21"/>
      <c r="T106" s="21"/>
      <c r="U106" s="21"/>
      <c r="V106" s="21"/>
      <c r="W106" s="21"/>
    </row>
    <row r="107" spans="1:23" x14ac:dyDescent="0.2">
      <c r="A107" s="20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29"/>
      <c r="L107" s="29"/>
      <c r="M107" s="29"/>
      <c r="N107" s="29"/>
      <c r="O107" s="29"/>
      <c r="P107" s="29"/>
      <c r="Q107" s="29"/>
      <c r="R107" s="29"/>
      <c r="S107" s="21"/>
      <c r="T107" s="21"/>
      <c r="U107" s="21"/>
      <c r="V107" s="21"/>
      <c r="W107" s="21"/>
    </row>
    <row r="108" spans="1:23" x14ac:dyDescent="0.2">
      <c r="A108" s="20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29"/>
      <c r="L108" s="29"/>
      <c r="M108" s="29"/>
      <c r="N108" s="29"/>
      <c r="O108" s="29"/>
      <c r="P108" s="29"/>
      <c r="Q108" s="29"/>
      <c r="R108" s="29"/>
      <c r="S108" s="21"/>
      <c r="T108" s="21"/>
      <c r="U108" s="21"/>
      <c r="V108" s="21"/>
      <c r="W108" s="21"/>
    </row>
    <row r="109" spans="1:23" x14ac:dyDescent="0.2">
      <c r="A109" s="20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29"/>
      <c r="L109" s="29"/>
      <c r="M109" s="29"/>
      <c r="N109" s="29"/>
      <c r="O109" s="29"/>
      <c r="P109" s="29"/>
      <c r="Q109" s="29"/>
      <c r="R109" s="29"/>
      <c r="S109" s="21"/>
      <c r="T109" s="21"/>
      <c r="U109" s="21"/>
      <c r="V109" s="21"/>
      <c r="W109" s="21"/>
    </row>
    <row r="110" spans="1:23" x14ac:dyDescent="0.2">
      <c r="A110" s="20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29"/>
      <c r="L110" s="29"/>
      <c r="M110" s="29"/>
      <c r="N110" s="29"/>
      <c r="O110" s="29"/>
      <c r="P110" s="29"/>
      <c r="Q110" s="29"/>
      <c r="R110" s="29"/>
      <c r="S110" s="21"/>
      <c r="T110" s="21"/>
      <c r="U110" s="21"/>
      <c r="V110" s="21"/>
      <c r="W110" s="21"/>
    </row>
    <row r="111" spans="1:23" x14ac:dyDescent="0.2">
      <c r="A111" s="20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29"/>
      <c r="L111" s="29"/>
      <c r="M111" s="29"/>
      <c r="N111" s="29"/>
      <c r="O111" s="29"/>
      <c r="P111" s="29"/>
      <c r="Q111" s="29"/>
      <c r="R111" s="29"/>
      <c r="S111" s="21"/>
      <c r="T111" s="21"/>
      <c r="U111" s="21"/>
      <c r="V111" s="21"/>
      <c r="W111" s="21"/>
    </row>
    <row r="112" spans="1:23" x14ac:dyDescent="0.2">
      <c r="A112" s="20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29"/>
      <c r="L112" s="29"/>
      <c r="M112" s="29"/>
      <c r="N112" s="29"/>
      <c r="O112" s="29"/>
      <c r="P112" s="29"/>
      <c r="Q112" s="29"/>
      <c r="R112" s="29"/>
      <c r="S112" s="21"/>
      <c r="T112" s="21"/>
      <c r="U112" s="21"/>
      <c r="V112" s="21"/>
      <c r="W112" s="21"/>
    </row>
    <row r="113" spans="1:23" x14ac:dyDescent="0.2">
      <c r="A113" s="20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29"/>
      <c r="L113" s="29"/>
      <c r="M113" s="29"/>
      <c r="N113" s="29"/>
      <c r="O113" s="29"/>
      <c r="P113" s="29"/>
      <c r="Q113" s="29"/>
      <c r="R113" s="29"/>
      <c r="S113" s="21"/>
      <c r="T113" s="21"/>
      <c r="U113" s="21"/>
      <c r="V113" s="21"/>
      <c r="W113" s="21"/>
    </row>
    <row r="114" spans="1:23" x14ac:dyDescent="0.2">
      <c r="A114" s="20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29"/>
      <c r="L114" s="29"/>
      <c r="M114" s="29"/>
      <c r="N114" s="29"/>
      <c r="O114" s="29"/>
      <c r="P114" s="29"/>
      <c r="Q114" s="29"/>
      <c r="R114" s="29"/>
      <c r="S114" s="21"/>
      <c r="T114" s="21"/>
      <c r="U114" s="21"/>
      <c r="V114" s="21"/>
      <c r="W114" s="21"/>
    </row>
    <row r="115" spans="1:23" x14ac:dyDescent="0.2">
      <c r="A115" s="20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29"/>
      <c r="L115" s="29"/>
      <c r="M115" s="29"/>
      <c r="N115" s="29"/>
      <c r="O115" s="29"/>
      <c r="P115" s="29"/>
      <c r="Q115" s="29"/>
      <c r="R115" s="29"/>
      <c r="S115" s="21"/>
      <c r="T115" s="21"/>
      <c r="U115" s="21"/>
      <c r="V115" s="21"/>
      <c r="W115" s="21"/>
    </row>
    <row r="116" spans="1:23" x14ac:dyDescent="0.2">
      <c r="A116" s="20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29"/>
      <c r="L116" s="29"/>
      <c r="M116" s="29"/>
      <c r="N116" s="29"/>
      <c r="O116" s="29"/>
      <c r="P116" s="29"/>
      <c r="Q116" s="29"/>
      <c r="R116" s="29"/>
      <c r="S116" s="21"/>
      <c r="T116" s="21"/>
      <c r="U116" s="21"/>
      <c r="V116" s="21"/>
      <c r="W116" s="21"/>
    </row>
    <row r="117" spans="1:23" x14ac:dyDescent="0.2">
      <c r="A117" s="20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29"/>
      <c r="L117" s="29"/>
      <c r="M117" s="29"/>
      <c r="N117" s="29"/>
      <c r="O117" s="29"/>
      <c r="P117" s="29"/>
      <c r="Q117" s="29"/>
      <c r="R117" s="29"/>
      <c r="S117" s="21"/>
      <c r="T117" s="21"/>
      <c r="U117" s="21"/>
      <c r="V117" s="21"/>
      <c r="W117" s="21"/>
    </row>
    <row r="118" spans="1:23" x14ac:dyDescent="0.2">
      <c r="A118" s="20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29"/>
      <c r="L118" s="29"/>
      <c r="M118" s="29"/>
      <c r="N118" s="29"/>
      <c r="O118" s="29"/>
      <c r="P118" s="29"/>
      <c r="Q118" s="29"/>
      <c r="R118" s="29"/>
      <c r="S118" s="21"/>
      <c r="T118" s="21"/>
      <c r="U118" s="21"/>
      <c r="V118" s="21"/>
      <c r="W118" s="21"/>
    </row>
    <row r="119" spans="1:23" x14ac:dyDescent="0.2">
      <c r="A119" s="20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29"/>
      <c r="L119" s="29"/>
      <c r="M119" s="29"/>
      <c r="N119" s="29"/>
      <c r="O119" s="29"/>
      <c r="P119" s="29"/>
      <c r="Q119" s="29"/>
      <c r="R119" s="29"/>
      <c r="S119" s="21"/>
      <c r="T119" s="21"/>
      <c r="U119" s="21"/>
      <c r="V119" s="21"/>
      <c r="W119" s="21"/>
    </row>
    <row r="120" spans="1:23" x14ac:dyDescent="0.2">
      <c r="A120" s="20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29"/>
      <c r="L120" s="29"/>
      <c r="M120" s="29"/>
      <c r="N120" s="29"/>
      <c r="O120" s="29"/>
      <c r="P120" s="29"/>
      <c r="Q120" s="29"/>
      <c r="R120" s="29"/>
      <c r="S120" s="21"/>
      <c r="T120" s="21"/>
      <c r="U120" s="21"/>
      <c r="V120" s="21"/>
      <c r="W120" s="21"/>
    </row>
    <row r="121" spans="1:23" x14ac:dyDescent="0.2">
      <c r="A121" s="20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29"/>
      <c r="L121" s="29"/>
      <c r="M121" s="29"/>
      <c r="N121" s="29"/>
      <c r="O121" s="29"/>
      <c r="P121" s="29"/>
      <c r="Q121" s="29"/>
      <c r="R121" s="29"/>
      <c r="S121" s="21"/>
      <c r="T121" s="21"/>
      <c r="U121" s="21"/>
      <c r="V121" s="21"/>
      <c r="W121" s="21"/>
    </row>
    <row r="122" spans="1:23" x14ac:dyDescent="0.2">
      <c r="A122" s="20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29"/>
      <c r="L122" s="29"/>
      <c r="M122" s="29"/>
      <c r="N122" s="29"/>
      <c r="O122" s="29"/>
      <c r="P122" s="29"/>
      <c r="Q122" s="29"/>
      <c r="R122" s="29"/>
      <c r="S122" s="21"/>
      <c r="T122" s="21"/>
      <c r="U122" s="21"/>
      <c r="V122" s="21"/>
      <c r="W122" s="21"/>
    </row>
    <row r="123" spans="1:23" x14ac:dyDescent="0.2">
      <c r="A123" s="20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29"/>
      <c r="L123" s="29"/>
      <c r="M123" s="29"/>
      <c r="N123" s="29"/>
      <c r="O123" s="29"/>
      <c r="P123" s="29"/>
      <c r="Q123" s="29"/>
      <c r="R123" s="29"/>
      <c r="S123" s="21"/>
      <c r="T123" s="21"/>
      <c r="U123" s="21"/>
      <c r="V123" s="21"/>
      <c r="W123" s="21"/>
    </row>
    <row r="124" spans="1:23" x14ac:dyDescent="0.2">
      <c r="A124" s="20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29"/>
      <c r="L124" s="29"/>
      <c r="M124" s="29"/>
      <c r="N124" s="29"/>
      <c r="O124" s="29"/>
      <c r="P124" s="29"/>
      <c r="Q124" s="29"/>
      <c r="R124" s="29"/>
      <c r="S124" s="21"/>
      <c r="T124" s="21"/>
      <c r="U124" s="21"/>
      <c r="V124" s="21"/>
      <c r="W124" s="21"/>
    </row>
    <row r="125" spans="1:23" x14ac:dyDescent="0.2">
      <c r="A125" s="20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29"/>
      <c r="L125" s="29"/>
      <c r="M125" s="29"/>
      <c r="N125" s="29"/>
      <c r="O125" s="29"/>
      <c r="P125" s="29"/>
      <c r="Q125" s="29"/>
      <c r="R125" s="29"/>
      <c r="S125" s="21"/>
      <c r="T125" s="21"/>
      <c r="U125" s="21"/>
      <c r="V125" s="21"/>
      <c r="W125" s="21"/>
    </row>
    <row r="126" spans="1:23" x14ac:dyDescent="0.2">
      <c r="A126" s="20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29"/>
      <c r="L126" s="29"/>
      <c r="M126" s="29"/>
      <c r="N126" s="29"/>
      <c r="O126" s="29"/>
      <c r="P126" s="29"/>
      <c r="Q126" s="29"/>
      <c r="R126" s="29"/>
      <c r="S126" s="21"/>
      <c r="T126" s="21"/>
      <c r="U126" s="21"/>
      <c r="V126" s="21"/>
      <c r="W126" s="21"/>
    </row>
    <row r="127" spans="1:23" x14ac:dyDescent="0.2">
      <c r="A127" s="20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29"/>
      <c r="L127" s="29"/>
      <c r="M127" s="29"/>
      <c r="N127" s="29"/>
      <c r="O127" s="29"/>
      <c r="P127" s="29"/>
      <c r="Q127" s="29"/>
      <c r="R127" s="29"/>
      <c r="S127" s="21"/>
      <c r="T127" s="21"/>
      <c r="U127" s="21"/>
      <c r="V127" s="21"/>
      <c r="W127" s="21"/>
    </row>
    <row r="128" spans="1:23" x14ac:dyDescent="0.2">
      <c r="A128" s="20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29"/>
      <c r="L128" s="29"/>
      <c r="M128" s="29"/>
      <c r="N128" s="29"/>
      <c r="O128" s="29"/>
      <c r="P128" s="29"/>
      <c r="Q128" s="29"/>
      <c r="R128" s="29"/>
      <c r="S128" s="21"/>
      <c r="T128" s="21"/>
      <c r="U128" s="21"/>
      <c r="V128" s="21"/>
      <c r="W128" s="21"/>
    </row>
    <row r="129" spans="1:23" x14ac:dyDescent="0.2">
      <c r="A129" s="20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29"/>
      <c r="L129" s="29"/>
      <c r="M129" s="29"/>
      <c r="N129" s="29"/>
      <c r="O129" s="29"/>
      <c r="P129" s="29"/>
      <c r="Q129" s="29"/>
      <c r="R129" s="29"/>
      <c r="S129" s="21"/>
      <c r="T129" s="21"/>
      <c r="U129" s="21"/>
      <c r="V129" s="21"/>
      <c r="W129" s="21"/>
    </row>
    <row r="130" spans="1:23" x14ac:dyDescent="0.2">
      <c r="A130" s="20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29"/>
      <c r="L130" s="29"/>
      <c r="M130" s="29"/>
      <c r="N130" s="29"/>
      <c r="O130" s="29"/>
      <c r="P130" s="29"/>
      <c r="Q130" s="29"/>
      <c r="R130" s="29"/>
      <c r="S130" s="21"/>
      <c r="T130" s="21"/>
      <c r="U130" s="21"/>
      <c r="V130" s="21"/>
      <c r="W130" s="21"/>
    </row>
    <row r="131" spans="1:23" x14ac:dyDescent="0.2">
      <c r="A131" s="20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29"/>
      <c r="L131" s="29"/>
      <c r="M131" s="29"/>
      <c r="N131" s="29"/>
      <c r="O131" s="29"/>
      <c r="P131" s="29"/>
      <c r="Q131" s="29"/>
      <c r="R131" s="29"/>
      <c r="S131" s="21"/>
      <c r="T131" s="21"/>
      <c r="U131" s="21"/>
      <c r="V131" s="21"/>
      <c r="W131" s="21"/>
    </row>
    <row r="132" spans="1:23" x14ac:dyDescent="0.2">
      <c r="A132" s="20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29"/>
      <c r="L132" s="29"/>
      <c r="M132" s="29"/>
      <c r="N132" s="29"/>
      <c r="O132" s="29"/>
      <c r="P132" s="29"/>
      <c r="Q132" s="29"/>
      <c r="R132" s="29"/>
      <c r="S132" s="21"/>
      <c r="T132" s="21"/>
      <c r="U132" s="21"/>
      <c r="V132" s="21"/>
      <c r="W132" s="21"/>
    </row>
    <row r="133" spans="1:23" x14ac:dyDescent="0.2">
      <c r="A133" s="20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29"/>
      <c r="L133" s="29"/>
      <c r="M133" s="29"/>
      <c r="N133" s="29"/>
      <c r="O133" s="29"/>
      <c r="P133" s="29"/>
      <c r="Q133" s="29"/>
      <c r="R133" s="29"/>
      <c r="S133" s="21"/>
      <c r="T133" s="21"/>
      <c r="U133" s="21"/>
      <c r="V133" s="21"/>
      <c r="W133" s="21"/>
    </row>
    <row r="134" spans="1:23" x14ac:dyDescent="0.2">
      <c r="A134" s="20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29"/>
      <c r="L134" s="29"/>
      <c r="M134" s="29"/>
      <c r="N134" s="29"/>
      <c r="O134" s="29"/>
      <c r="P134" s="29"/>
      <c r="Q134" s="29"/>
      <c r="R134" s="29"/>
      <c r="S134" s="21"/>
      <c r="T134" s="21"/>
      <c r="U134" s="21"/>
      <c r="V134" s="21"/>
      <c r="W134" s="21"/>
    </row>
    <row r="135" spans="1:23" x14ac:dyDescent="0.2">
      <c r="A135" s="20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29"/>
      <c r="L135" s="29"/>
      <c r="M135" s="29"/>
      <c r="N135" s="29"/>
      <c r="O135" s="29"/>
      <c r="P135" s="29"/>
      <c r="Q135" s="29"/>
      <c r="R135" s="29"/>
      <c r="S135" s="21"/>
      <c r="T135" s="21"/>
      <c r="U135" s="21"/>
      <c r="V135" s="21"/>
      <c r="W135" s="21"/>
    </row>
    <row r="136" spans="1:23" x14ac:dyDescent="0.2">
      <c r="A136" s="20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29"/>
      <c r="L136" s="29"/>
      <c r="M136" s="29"/>
      <c r="N136" s="29"/>
      <c r="O136" s="29"/>
      <c r="P136" s="29"/>
      <c r="Q136" s="29"/>
      <c r="R136" s="29"/>
      <c r="S136" s="21"/>
      <c r="T136" s="21"/>
      <c r="U136" s="21"/>
      <c r="V136" s="21"/>
      <c r="W136" s="21"/>
    </row>
    <row r="137" spans="1:23" x14ac:dyDescent="0.2">
      <c r="A137" s="20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29"/>
      <c r="L137" s="29"/>
      <c r="M137" s="29"/>
      <c r="N137" s="29"/>
      <c r="O137" s="29"/>
      <c r="P137" s="29"/>
      <c r="Q137" s="29"/>
      <c r="R137" s="29"/>
      <c r="S137" s="21"/>
      <c r="T137" s="21"/>
      <c r="U137" s="21"/>
      <c r="V137" s="21"/>
      <c r="W137" s="21"/>
    </row>
    <row r="138" spans="1:23" x14ac:dyDescent="0.2">
      <c r="A138" s="20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29"/>
      <c r="L138" s="29"/>
      <c r="M138" s="29"/>
      <c r="N138" s="29"/>
      <c r="O138" s="29"/>
      <c r="P138" s="29"/>
      <c r="Q138" s="29"/>
      <c r="R138" s="29"/>
      <c r="S138" s="21"/>
      <c r="T138" s="21"/>
      <c r="U138" s="21"/>
      <c r="V138" s="21"/>
      <c r="W138" s="21"/>
    </row>
    <row r="139" spans="1:23" x14ac:dyDescent="0.2">
      <c r="A139" s="20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29"/>
      <c r="L139" s="29"/>
      <c r="M139" s="29"/>
      <c r="N139" s="29"/>
      <c r="O139" s="29"/>
      <c r="P139" s="29"/>
      <c r="Q139" s="29"/>
      <c r="R139" s="29"/>
      <c r="S139" s="21"/>
      <c r="T139" s="21"/>
      <c r="U139" s="21"/>
      <c r="V139" s="21"/>
      <c r="W139" s="21"/>
    </row>
    <row r="140" spans="1:23" x14ac:dyDescent="0.2">
      <c r="A140" s="20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29"/>
      <c r="L140" s="29"/>
      <c r="M140" s="29"/>
      <c r="N140" s="29"/>
      <c r="O140" s="29"/>
      <c r="P140" s="29"/>
      <c r="Q140" s="29"/>
      <c r="R140" s="29"/>
      <c r="S140" s="21"/>
      <c r="T140" s="21"/>
      <c r="U140" s="21"/>
      <c r="V140" s="21"/>
      <c r="W140" s="21"/>
    </row>
    <row r="141" spans="1:23" x14ac:dyDescent="0.2">
      <c r="A141" s="20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29"/>
      <c r="L141" s="29"/>
      <c r="M141" s="29"/>
      <c r="N141" s="29"/>
      <c r="O141" s="29"/>
      <c r="P141" s="29"/>
      <c r="Q141" s="29"/>
      <c r="R141" s="29"/>
      <c r="S141" s="21"/>
      <c r="T141" s="21"/>
      <c r="U141" s="21"/>
      <c r="V141" s="21"/>
      <c r="W141" s="21"/>
    </row>
    <row r="142" spans="1:23" x14ac:dyDescent="0.2">
      <c r="A142" s="20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29"/>
      <c r="L142" s="29"/>
      <c r="M142" s="29"/>
      <c r="N142" s="29"/>
      <c r="O142" s="29"/>
      <c r="P142" s="29"/>
      <c r="Q142" s="29"/>
      <c r="R142" s="29"/>
      <c r="S142" s="21"/>
      <c r="T142" s="21"/>
      <c r="U142" s="21"/>
      <c r="V142" s="21"/>
      <c r="W142" s="21"/>
    </row>
    <row r="143" spans="1:23" x14ac:dyDescent="0.2">
      <c r="A143" s="20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29"/>
      <c r="L143" s="29"/>
      <c r="M143" s="29"/>
      <c r="N143" s="29"/>
      <c r="O143" s="29"/>
      <c r="P143" s="29"/>
      <c r="Q143" s="29"/>
      <c r="R143" s="29"/>
      <c r="S143" s="21"/>
      <c r="T143" s="21"/>
      <c r="U143" s="21"/>
      <c r="V143" s="21"/>
      <c r="W143" s="21"/>
    </row>
    <row r="144" spans="1:23" x14ac:dyDescent="0.2">
      <c r="A144" s="20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29"/>
      <c r="L144" s="29"/>
      <c r="M144" s="29"/>
      <c r="N144" s="29"/>
      <c r="O144" s="29"/>
      <c r="P144" s="29"/>
      <c r="Q144" s="29"/>
      <c r="R144" s="29"/>
      <c r="S144" s="21"/>
      <c r="T144" s="21"/>
      <c r="U144" s="21"/>
      <c r="V144" s="21"/>
      <c r="W144" s="21"/>
    </row>
    <row r="145" spans="1:23" x14ac:dyDescent="0.2">
      <c r="A145" s="20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29"/>
      <c r="L145" s="29"/>
      <c r="M145" s="29"/>
      <c r="N145" s="29"/>
      <c r="O145" s="29"/>
      <c r="P145" s="29"/>
      <c r="Q145" s="29"/>
      <c r="R145" s="29"/>
      <c r="S145" s="21"/>
      <c r="T145" s="21"/>
      <c r="U145" s="21"/>
      <c r="V145" s="21"/>
      <c r="W145" s="21"/>
    </row>
    <row r="146" spans="1:23" x14ac:dyDescent="0.2">
      <c r="A146" s="20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29"/>
      <c r="L146" s="29"/>
      <c r="M146" s="29"/>
      <c r="N146" s="29"/>
      <c r="O146" s="29"/>
      <c r="P146" s="29"/>
      <c r="Q146" s="29"/>
      <c r="R146" s="29"/>
      <c r="S146" s="21"/>
      <c r="T146" s="21"/>
      <c r="U146" s="21"/>
      <c r="V146" s="21"/>
      <c r="W146" s="21"/>
    </row>
    <row r="147" spans="1:23" x14ac:dyDescent="0.2">
      <c r="A147" s="20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29"/>
      <c r="L147" s="29"/>
      <c r="M147" s="29"/>
      <c r="N147" s="29"/>
      <c r="O147" s="29"/>
      <c r="P147" s="29"/>
      <c r="Q147" s="29"/>
      <c r="R147" s="29"/>
      <c r="S147" s="21"/>
      <c r="T147" s="21"/>
      <c r="U147" s="21"/>
      <c r="V147" s="21"/>
      <c r="W147" s="21"/>
    </row>
    <row r="148" spans="1:23" x14ac:dyDescent="0.2">
      <c r="A148" s="20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29"/>
      <c r="L148" s="29"/>
      <c r="M148" s="29"/>
      <c r="N148" s="29"/>
      <c r="O148" s="29"/>
      <c r="P148" s="29"/>
      <c r="Q148" s="29"/>
      <c r="R148" s="29"/>
      <c r="S148" s="21"/>
      <c r="T148" s="21"/>
      <c r="U148" s="21"/>
      <c r="V148" s="21"/>
      <c r="W148" s="21"/>
    </row>
    <row r="149" spans="1:23" x14ac:dyDescent="0.2">
      <c r="A149" s="20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29"/>
      <c r="L149" s="29"/>
      <c r="M149" s="29"/>
      <c r="N149" s="29"/>
      <c r="O149" s="29"/>
      <c r="P149" s="29"/>
      <c r="Q149" s="29"/>
      <c r="R149" s="29"/>
      <c r="S149" s="21"/>
      <c r="T149" s="21"/>
      <c r="U149" s="21"/>
      <c r="V149" s="21"/>
      <c r="W149" s="21"/>
    </row>
    <row r="150" spans="1:23" x14ac:dyDescent="0.2">
      <c r="A150" s="20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29"/>
      <c r="L150" s="29"/>
      <c r="M150" s="29"/>
      <c r="N150" s="29"/>
      <c r="O150" s="29"/>
      <c r="P150" s="29"/>
      <c r="Q150" s="29"/>
      <c r="R150" s="29"/>
      <c r="S150" s="21"/>
      <c r="T150" s="21"/>
      <c r="U150" s="21"/>
      <c r="V150" s="21"/>
      <c r="W150" s="21"/>
    </row>
    <row r="151" spans="1:23" x14ac:dyDescent="0.2">
      <c r="A151" s="20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29"/>
      <c r="L151" s="29"/>
      <c r="M151" s="29"/>
      <c r="N151" s="29"/>
      <c r="O151" s="29"/>
      <c r="P151" s="29"/>
      <c r="Q151" s="29"/>
      <c r="R151" s="29"/>
      <c r="S151" s="21"/>
      <c r="T151" s="21"/>
      <c r="U151" s="21"/>
      <c r="V151" s="21"/>
      <c r="W151" s="21"/>
    </row>
    <row r="152" spans="1:23" x14ac:dyDescent="0.2">
      <c r="A152" s="20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29"/>
      <c r="L152" s="29"/>
      <c r="M152" s="29"/>
      <c r="N152" s="29"/>
      <c r="O152" s="29"/>
      <c r="P152" s="29"/>
      <c r="Q152" s="29"/>
      <c r="R152" s="29"/>
      <c r="S152" s="21"/>
      <c r="T152" s="21"/>
      <c r="U152" s="21"/>
      <c r="V152" s="21"/>
      <c r="W152" s="21"/>
    </row>
    <row r="153" spans="1:23" x14ac:dyDescent="0.2">
      <c r="A153" s="20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29"/>
      <c r="L153" s="29"/>
      <c r="M153" s="29"/>
      <c r="N153" s="29"/>
      <c r="O153" s="29"/>
      <c r="P153" s="29"/>
      <c r="Q153" s="29"/>
      <c r="R153" s="29"/>
      <c r="S153" s="21"/>
      <c r="T153" s="21"/>
      <c r="U153" s="21"/>
      <c r="V153" s="21"/>
      <c r="W153" s="21"/>
    </row>
    <row r="154" spans="1:23" x14ac:dyDescent="0.2">
      <c r="A154" s="20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29"/>
      <c r="L154" s="29"/>
      <c r="M154" s="29"/>
      <c r="N154" s="29"/>
      <c r="O154" s="29"/>
      <c r="P154" s="29"/>
      <c r="Q154" s="29"/>
      <c r="R154" s="29"/>
      <c r="S154" s="21"/>
      <c r="T154" s="21"/>
      <c r="U154" s="21"/>
      <c r="V154" s="21"/>
      <c r="W154" s="21"/>
    </row>
    <row r="155" spans="1:23" x14ac:dyDescent="0.2">
      <c r="A155" s="20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29"/>
      <c r="L155" s="29"/>
      <c r="M155" s="29"/>
      <c r="N155" s="29"/>
      <c r="O155" s="29"/>
      <c r="P155" s="29"/>
      <c r="Q155" s="29"/>
      <c r="R155" s="29"/>
      <c r="S155" s="21"/>
      <c r="T155" s="21"/>
      <c r="U155" s="21"/>
      <c r="V155" s="21"/>
      <c r="W155" s="21"/>
    </row>
    <row r="156" spans="1:23" x14ac:dyDescent="0.2">
      <c r="A156" s="20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29"/>
      <c r="L156" s="29"/>
      <c r="M156" s="29"/>
      <c r="N156" s="29"/>
      <c r="O156" s="29"/>
      <c r="P156" s="29"/>
      <c r="Q156" s="29"/>
      <c r="R156" s="29"/>
      <c r="S156" s="21"/>
      <c r="T156" s="21"/>
      <c r="U156" s="21"/>
      <c r="V156" s="21"/>
      <c r="W156" s="21"/>
    </row>
    <row r="157" spans="1:23" x14ac:dyDescent="0.2">
      <c r="A157" s="20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29"/>
      <c r="L157" s="29"/>
      <c r="M157" s="29"/>
      <c r="N157" s="29"/>
      <c r="O157" s="29"/>
      <c r="P157" s="29"/>
      <c r="Q157" s="29"/>
      <c r="R157" s="29"/>
      <c r="S157" s="21"/>
      <c r="T157" s="21"/>
      <c r="U157" s="21"/>
      <c r="V157" s="21"/>
      <c r="W157" s="21"/>
    </row>
    <row r="158" spans="1:23" x14ac:dyDescent="0.2">
      <c r="A158" s="20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29"/>
      <c r="L158" s="29"/>
      <c r="M158" s="29"/>
      <c r="N158" s="29"/>
      <c r="O158" s="29"/>
      <c r="P158" s="29"/>
      <c r="Q158" s="29"/>
      <c r="R158" s="29"/>
      <c r="S158" s="21"/>
      <c r="T158" s="21"/>
      <c r="U158" s="21"/>
      <c r="V158" s="21"/>
      <c r="W158" s="21"/>
    </row>
    <row r="159" spans="1:23" x14ac:dyDescent="0.2">
      <c r="A159" s="20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29"/>
      <c r="L159" s="29"/>
      <c r="M159" s="29"/>
      <c r="N159" s="29"/>
      <c r="O159" s="29"/>
      <c r="P159" s="29"/>
      <c r="Q159" s="29"/>
      <c r="R159" s="29"/>
      <c r="S159" s="21"/>
      <c r="T159" s="21"/>
      <c r="U159" s="21"/>
      <c r="V159" s="21"/>
      <c r="W159" s="21"/>
    </row>
    <row r="160" spans="1:23" x14ac:dyDescent="0.2">
      <c r="A160" s="20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29"/>
      <c r="L160" s="29"/>
      <c r="M160" s="29"/>
      <c r="N160" s="29"/>
      <c r="O160" s="29"/>
      <c r="P160" s="29"/>
      <c r="Q160" s="29"/>
      <c r="R160" s="29"/>
      <c r="S160" s="21"/>
      <c r="T160" s="21"/>
      <c r="U160" s="21"/>
      <c r="V160" s="21"/>
      <c r="W160" s="21"/>
    </row>
    <row r="161" spans="1:23" x14ac:dyDescent="0.2">
      <c r="A161" s="20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29"/>
      <c r="L161" s="29"/>
      <c r="M161" s="29"/>
      <c r="N161" s="29"/>
      <c r="O161" s="29"/>
      <c r="P161" s="29"/>
      <c r="Q161" s="29"/>
      <c r="R161" s="29"/>
      <c r="S161" s="21"/>
      <c r="T161" s="21"/>
      <c r="U161" s="21"/>
      <c r="V161" s="21"/>
      <c r="W161" s="21"/>
    </row>
    <row r="162" spans="1:23" x14ac:dyDescent="0.2">
      <c r="A162" s="20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29"/>
      <c r="L162" s="29"/>
      <c r="M162" s="29"/>
      <c r="N162" s="29"/>
      <c r="O162" s="29"/>
      <c r="P162" s="29"/>
      <c r="Q162" s="29"/>
      <c r="R162" s="29"/>
      <c r="S162" s="21"/>
      <c r="T162" s="21"/>
      <c r="U162" s="21"/>
      <c r="V162" s="21"/>
      <c r="W162" s="21"/>
    </row>
    <row r="163" spans="1:23" x14ac:dyDescent="0.2">
      <c r="A163" s="20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29"/>
      <c r="L163" s="29"/>
      <c r="M163" s="29"/>
      <c r="N163" s="29"/>
      <c r="O163" s="29"/>
      <c r="P163" s="29"/>
      <c r="Q163" s="29"/>
      <c r="R163" s="29"/>
      <c r="S163" s="21"/>
      <c r="T163" s="21"/>
      <c r="U163" s="21"/>
      <c r="V163" s="21"/>
      <c r="W163" s="21"/>
    </row>
    <row r="164" spans="1:23" x14ac:dyDescent="0.2">
      <c r="A164" s="20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29"/>
      <c r="L164" s="29"/>
      <c r="M164" s="29"/>
      <c r="N164" s="29"/>
      <c r="O164" s="29"/>
      <c r="P164" s="29"/>
      <c r="Q164" s="29"/>
      <c r="R164" s="29"/>
      <c r="S164" s="21"/>
      <c r="T164" s="21"/>
      <c r="U164" s="21"/>
      <c r="V164" s="21"/>
      <c r="W164" s="21"/>
    </row>
    <row r="165" spans="1:23" x14ac:dyDescent="0.2">
      <c r="A165" s="20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29"/>
      <c r="L165" s="29"/>
      <c r="M165" s="29"/>
      <c r="N165" s="29"/>
      <c r="O165" s="29"/>
      <c r="P165" s="29"/>
      <c r="Q165" s="29"/>
      <c r="R165" s="29"/>
      <c r="S165" s="21"/>
      <c r="T165" s="21"/>
      <c r="U165" s="21"/>
      <c r="V165" s="21"/>
      <c r="W165" s="21"/>
    </row>
    <row r="166" spans="1:23" x14ac:dyDescent="0.2">
      <c r="A166" s="20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29"/>
      <c r="L166" s="29"/>
      <c r="M166" s="29"/>
      <c r="N166" s="29"/>
      <c r="O166" s="29"/>
      <c r="P166" s="29"/>
      <c r="Q166" s="29"/>
      <c r="R166" s="29"/>
      <c r="S166" s="21"/>
      <c r="T166" s="21"/>
      <c r="U166" s="21"/>
      <c r="V166" s="21"/>
      <c r="W166" s="21"/>
    </row>
    <row r="167" spans="1:23" x14ac:dyDescent="0.2">
      <c r="A167" s="20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29"/>
      <c r="L167" s="29"/>
      <c r="M167" s="29"/>
      <c r="N167" s="29"/>
      <c r="O167" s="29"/>
      <c r="P167" s="29"/>
      <c r="Q167" s="29"/>
      <c r="R167" s="29"/>
      <c r="S167" s="21"/>
      <c r="T167" s="21"/>
      <c r="U167" s="21"/>
      <c r="V167" s="21"/>
      <c r="W167" s="21"/>
    </row>
    <row r="168" spans="1:23" x14ac:dyDescent="0.2">
      <c r="A168" s="20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29"/>
      <c r="L168" s="29"/>
      <c r="M168" s="29"/>
      <c r="N168" s="29"/>
      <c r="O168" s="29"/>
      <c r="P168" s="29"/>
      <c r="Q168" s="29"/>
      <c r="R168" s="29"/>
      <c r="S168" s="21"/>
      <c r="T168" s="21"/>
      <c r="U168" s="21"/>
      <c r="V168" s="21"/>
      <c r="W168" s="21"/>
    </row>
    <row r="169" spans="1:23" x14ac:dyDescent="0.2">
      <c r="A169" s="20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29"/>
      <c r="L169" s="29"/>
      <c r="M169" s="29"/>
      <c r="N169" s="29"/>
      <c r="O169" s="29"/>
      <c r="P169" s="29"/>
      <c r="Q169" s="29"/>
      <c r="R169" s="29"/>
      <c r="S169" s="21"/>
      <c r="T169" s="21"/>
      <c r="U169" s="21"/>
      <c r="V169" s="21"/>
      <c r="W169" s="21"/>
    </row>
    <row r="170" spans="1:23" x14ac:dyDescent="0.2">
      <c r="A170" s="20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29"/>
      <c r="L170" s="29"/>
      <c r="M170" s="29"/>
      <c r="N170" s="29"/>
      <c r="O170" s="29"/>
      <c r="P170" s="29"/>
      <c r="Q170" s="29"/>
      <c r="R170" s="29"/>
      <c r="S170" s="21"/>
      <c r="T170" s="21"/>
      <c r="U170" s="21"/>
      <c r="V170" s="21"/>
      <c r="W170" s="21"/>
    </row>
    <row r="171" spans="1:23" x14ac:dyDescent="0.2">
      <c r="A171" s="20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29"/>
      <c r="L171" s="29"/>
      <c r="M171" s="29"/>
      <c r="N171" s="29"/>
      <c r="O171" s="29"/>
      <c r="P171" s="29"/>
      <c r="Q171" s="29"/>
      <c r="R171" s="29"/>
      <c r="S171" s="21"/>
      <c r="T171" s="21"/>
      <c r="U171" s="21"/>
      <c r="V171" s="21"/>
      <c r="W171" s="21"/>
    </row>
    <row r="172" spans="1:23" x14ac:dyDescent="0.2">
      <c r="A172" s="20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29"/>
      <c r="L172" s="29"/>
      <c r="M172" s="29"/>
      <c r="N172" s="29"/>
      <c r="O172" s="29"/>
      <c r="P172" s="29"/>
      <c r="Q172" s="29"/>
      <c r="R172" s="29"/>
      <c r="S172" s="21"/>
      <c r="T172" s="21"/>
      <c r="U172" s="21"/>
      <c r="V172" s="21"/>
      <c r="W172" s="21"/>
    </row>
    <row r="173" spans="1:23" x14ac:dyDescent="0.2">
      <c r="A173" s="20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29"/>
      <c r="L173" s="29"/>
      <c r="M173" s="29"/>
      <c r="N173" s="29"/>
      <c r="O173" s="29"/>
      <c r="P173" s="29"/>
      <c r="Q173" s="29"/>
      <c r="R173" s="29"/>
      <c r="S173" s="21"/>
      <c r="T173" s="21"/>
      <c r="U173" s="21"/>
      <c r="V173" s="21"/>
      <c r="W173" s="21"/>
    </row>
    <row r="174" spans="1:23" x14ac:dyDescent="0.2">
      <c r="A174" s="20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29"/>
      <c r="L174" s="29"/>
      <c r="M174" s="29"/>
      <c r="N174" s="29"/>
      <c r="O174" s="29"/>
      <c r="P174" s="29"/>
      <c r="Q174" s="29"/>
      <c r="R174" s="29"/>
      <c r="S174" s="21"/>
      <c r="T174" s="21"/>
      <c r="U174" s="21"/>
      <c r="V174" s="21"/>
      <c r="W174" s="21"/>
    </row>
    <row r="175" spans="1:23" x14ac:dyDescent="0.2">
      <c r="A175" s="20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29"/>
      <c r="L175" s="29"/>
      <c r="M175" s="29"/>
      <c r="N175" s="29"/>
      <c r="O175" s="29"/>
      <c r="P175" s="29"/>
      <c r="Q175" s="29"/>
      <c r="R175" s="29"/>
      <c r="S175" s="21"/>
      <c r="T175" s="21"/>
      <c r="U175" s="21"/>
      <c r="V175" s="21"/>
      <c r="W175" s="21"/>
    </row>
    <row r="176" spans="1:23" x14ac:dyDescent="0.2">
      <c r="A176" s="20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29"/>
      <c r="L176" s="29"/>
      <c r="M176" s="29"/>
      <c r="N176" s="29"/>
      <c r="O176" s="29"/>
      <c r="P176" s="29"/>
      <c r="Q176" s="29"/>
      <c r="R176" s="29"/>
      <c r="S176" s="21"/>
      <c r="T176" s="21"/>
      <c r="U176" s="21"/>
      <c r="V176" s="21"/>
      <c r="W176" s="21"/>
    </row>
    <row r="177" spans="1:23" x14ac:dyDescent="0.2">
      <c r="A177" s="20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29"/>
      <c r="L177" s="29"/>
      <c r="M177" s="29"/>
      <c r="N177" s="29"/>
      <c r="O177" s="29"/>
      <c r="P177" s="29"/>
      <c r="Q177" s="29"/>
      <c r="R177" s="29"/>
      <c r="S177" s="21"/>
      <c r="T177" s="21"/>
      <c r="U177" s="21"/>
      <c r="V177" s="21"/>
      <c r="W177" s="21"/>
    </row>
    <row r="178" spans="1:23" x14ac:dyDescent="0.2">
      <c r="A178" s="20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29"/>
      <c r="L178" s="29"/>
      <c r="M178" s="29"/>
      <c r="N178" s="29"/>
      <c r="O178" s="29"/>
      <c r="P178" s="29"/>
      <c r="Q178" s="29"/>
      <c r="R178" s="29"/>
      <c r="S178" s="21"/>
      <c r="T178" s="21"/>
      <c r="U178" s="21"/>
      <c r="V178" s="21"/>
      <c r="W178" s="21"/>
    </row>
    <row r="179" spans="1:23" x14ac:dyDescent="0.2">
      <c r="A179" s="20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29"/>
      <c r="L179" s="29"/>
      <c r="M179" s="29"/>
      <c r="N179" s="29"/>
      <c r="O179" s="29"/>
      <c r="P179" s="29"/>
      <c r="Q179" s="29"/>
      <c r="R179" s="29"/>
      <c r="S179" s="21"/>
      <c r="T179" s="21"/>
      <c r="U179" s="21"/>
      <c r="V179" s="21"/>
      <c r="W179" s="21"/>
    </row>
    <row r="180" spans="1:23" x14ac:dyDescent="0.2">
      <c r="A180" s="20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29"/>
      <c r="L180" s="29"/>
      <c r="M180" s="29"/>
      <c r="N180" s="29"/>
      <c r="O180" s="29"/>
      <c r="P180" s="29"/>
      <c r="Q180" s="29"/>
      <c r="R180" s="29"/>
      <c r="S180" s="21"/>
      <c r="T180" s="21"/>
      <c r="U180" s="21"/>
      <c r="V180" s="21"/>
      <c r="W180" s="21"/>
    </row>
    <row r="181" spans="1:23" x14ac:dyDescent="0.2">
      <c r="A181" s="20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29"/>
      <c r="L181" s="29"/>
      <c r="M181" s="29"/>
      <c r="N181" s="29"/>
      <c r="O181" s="29"/>
      <c r="P181" s="29"/>
      <c r="Q181" s="29"/>
      <c r="R181" s="29"/>
      <c r="S181" s="21"/>
      <c r="T181" s="21"/>
      <c r="U181" s="21"/>
      <c r="V181" s="21"/>
      <c r="W181" s="21"/>
    </row>
    <row r="182" spans="1:23" x14ac:dyDescent="0.2">
      <c r="A182" s="20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29"/>
      <c r="L182" s="29"/>
      <c r="M182" s="29"/>
      <c r="N182" s="29"/>
      <c r="O182" s="29"/>
      <c r="P182" s="29"/>
      <c r="Q182" s="29"/>
      <c r="R182" s="29"/>
      <c r="S182" s="21"/>
      <c r="T182" s="21"/>
      <c r="U182" s="21"/>
      <c r="V182" s="21"/>
      <c r="W182" s="21"/>
    </row>
    <row r="183" spans="1:23" x14ac:dyDescent="0.2">
      <c r="A183" s="20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29"/>
      <c r="L183" s="29"/>
      <c r="M183" s="29"/>
      <c r="N183" s="29"/>
      <c r="O183" s="29"/>
      <c r="P183" s="29"/>
      <c r="Q183" s="29"/>
      <c r="R183" s="29"/>
      <c r="S183" s="21"/>
      <c r="T183" s="21"/>
      <c r="U183" s="21"/>
      <c r="V183" s="21"/>
      <c r="W183" s="21"/>
    </row>
    <row r="184" spans="1:23" x14ac:dyDescent="0.2">
      <c r="A184" s="20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29"/>
      <c r="L184" s="29"/>
      <c r="M184" s="29"/>
      <c r="N184" s="29"/>
      <c r="O184" s="29"/>
      <c r="P184" s="29"/>
      <c r="Q184" s="29"/>
      <c r="R184" s="29"/>
      <c r="S184" s="21"/>
      <c r="T184" s="21"/>
      <c r="U184" s="21"/>
      <c r="V184" s="21"/>
      <c r="W184" s="21"/>
    </row>
    <row r="185" spans="1:23" x14ac:dyDescent="0.2">
      <c r="A185" s="20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29"/>
      <c r="L185" s="29"/>
      <c r="M185" s="29"/>
      <c r="N185" s="29"/>
      <c r="O185" s="29"/>
      <c r="P185" s="29"/>
      <c r="Q185" s="29"/>
      <c r="R185" s="29"/>
      <c r="S185" s="21"/>
      <c r="T185" s="21"/>
      <c r="U185" s="21"/>
      <c r="V185" s="21"/>
      <c r="W185" s="21"/>
    </row>
    <row r="186" spans="1:23" x14ac:dyDescent="0.2">
      <c r="A186" s="20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29"/>
      <c r="L186" s="29"/>
      <c r="M186" s="29"/>
      <c r="N186" s="29"/>
      <c r="O186" s="29"/>
      <c r="P186" s="29"/>
      <c r="Q186" s="29"/>
      <c r="R186" s="29"/>
      <c r="S186" s="21"/>
      <c r="T186" s="21"/>
      <c r="U186" s="21"/>
      <c r="V186" s="21"/>
      <c r="W186" s="21"/>
    </row>
    <row r="187" spans="1:23" x14ac:dyDescent="0.2">
      <c r="A187" s="20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29"/>
      <c r="L187" s="29"/>
      <c r="M187" s="29"/>
      <c r="N187" s="29"/>
      <c r="O187" s="29"/>
      <c r="P187" s="29"/>
      <c r="Q187" s="29"/>
      <c r="R187" s="29"/>
      <c r="S187" s="21"/>
      <c r="T187" s="21"/>
      <c r="U187" s="21"/>
      <c r="V187" s="21"/>
      <c r="W187" s="21"/>
    </row>
    <row r="188" spans="1:23" x14ac:dyDescent="0.2">
      <c r="A188" s="20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29"/>
      <c r="L188" s="29"/>
      <c r="M188" s="29"/>
      <c r="N188" s="29"/>
      <c r="O188" s="29"/>
      <c r="P188" s="29"/>
      <c r="Q188" s="29"/>
      <c r="R188" s="29"/>
      <c r="S188" s="21"/>
      <c r="T188" s="21"/>
      <c r="U188" s="21"/>
      <c r="V188" s="21"/>
      <c r="W188" s="21"/>
    </row>
    <row r="189" spans="1:23" x14ac:dyDescent="0.2">
      <c r="A189" s="20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29"/>
      <c r="L189" s="29"/>
      <c r="M189" s="29"/>
      <c r="N189" s="29"/>
      <c r="O189" s="29"/>
      <c r="P189" s="29"/>
      <c r="Q189" s="29"/>
      <c r="R189" s="29"/>
      <c r="S189" s="21"/>
      <c r="T189" s="21"/>
      <c r="U189" s="21"/>
      <c r="V189" s="21"/>
      <c r="W189" s="21"/>
    </row>
    <row r="190" spans="1:23" x14ac:dyDescent="0.2">
      <c r="A190" s="20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29"/>
      <c r="L190" s="29"/>
      <c r="M190" s="29"/>
      <c r="N190" s="29"/>
      <c r="O190" s="29"/>
      <c r="P190" s="29"/>
      <c r="Q190" s="29"/>
      <c r="R190" s="29"/>
      <c r="S190" s="21"/>
      <c r="T190" s="21"/>
      <c r="U190" s="21"/>
      <c r="V190" s="21"/>
      <c r="W190" s="21"/>
    </row>
    <row r="191" spans="1:23" x14ac:dyDescent="0.2">
      <c r="A191" s="20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29"/>
      <c r="L191" s="29"/>
      <c r="M191" s="29"/>
      <c r="N191" s="29"/>
      <c r="O191" s="29"/>
      <c r="P191" s="29"/>
      <c r="Q191" s="29"/>
      <c r="R191" s="29"/>
      <c r="S191" s="21"/>
      <c r="T191" s="21"/>
      <c r="U191" s="21"/>
      <c r="V191" s="21"/>
      <c r="W191" s="21"/>
    </row>
    <row r="192" spans="1:23" x14ac:dyDescent="0.2">
      <c r="A192" s="20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29"/>
      <c r="L192" s="29"/>
      <c r="M192" s="29"/>
      <c r="N192" s="29"/>
      <c r="O192" s="29"/>
      <c r="P192" s="29"/>
      <c r="Q192" s="29"/>
      <c r="R192" s="29"/>
      <c r="S192" s="21"/>
      <c r="T192" s="21"/>
      <c r="U192" s="21"/>
      <c r="V192" s="21"/>
      <c r="W192" s="21"/>
    </row>
    <row r="193" spans="1:23" x14ac:dyDescent="0.2">
      <c r="A193" s="20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29"/>
      <c r="L193" s="29"/>
      <c r="M193" s="29"/>
      <c r="N193" s="29"/>
      <c r="O193" s="29"/>
      <c r="P193" s="29"/>
      <c r="Q193" s="29"/>
      <c r="R193" s="29"/>
      <c r="S193" s="21"/>
      <c r="T193" s="21"/>
      <c r="U193" s="21"/>
      <c r="V193" s="21"/>
      <c r="W193" s="21"/>
    </row>
    <row r="194" spans="1:23" x14ac:dyDescent="0.2">
      <c r="A194" s="20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29"/>
      <c r="L194" s="29"/>
      <c r="M194" s="29"/>
      <c r="N194" s="29"/>
      <c r="O194" s="29"/>
      <c r="P194" s="29"/>
      <c r="Q194" s="29"/>
      <c r="R194" s="29"/>
      <c r="S194" s="21"/>
      <c r="T194" s="21"/>
      <c r="U194" s="21"/>
      <c r="V194" s="21"/>
      <c r="W194" s="21"/>
    </row>
    <row r="195" spans="1:23" x14ac:dyDescent="0.2">
      <c r="A195" s="20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29"/>
      <c r="L195" s="29"/>
      <c r="M195" s="29"/>
      <c r="N195" s="29"/>
      <c r="O195" s="29"/>
      <c r="P195" s="29"/>
      <c r="Q195" s="29"/>
      <c r="R195" s="29"/>
      <c r="S195" s="21"/>
      <c r="T195" s="21"/>
      <c r="U195" s="21"/>
      <c r="V195" s="21"/>
      <c r="W195" s="21"/>
    </row>
    <row r="196" spans="1:23" x14ac:dyDescent="0.2">
      <c r="A196" s="20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29"/>
      <c r="L196" s="29"/>
      <c r="M196" s="29"/>
      <c r="N196" s="29"/>
      <c r="O196" s="29"/>
      <c r="P196" s="29"/>
      <c r="Q196" s="29"/>
      <c r="R196" s="29"/>
      <c r="S196" s="21"/>
      <c r="T196" s="21"/>
      <c r="U196" s="21"/>
      <c r="V196" s="21"/>
      <c r="W196" s="21"/>
    </row>
    <row r="197" spans="1:23" x14ac:dyDescent="0.2">
      <c r="A197" s="20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29"/>
      <c r="L197" s="29"/>
      <c r="M197" s="29"/>
      <c r="N197" s="29"/>
      <c r="O197" s="29"/>
      <c r="P197" s="29"/>
      <c r="Q197" s="29"/>
      <c r="R197" s="29"/>
      <c r="S197" s="21"/>
      <c r="T197" s="21"/>
      <c r="U197" s="21"/>
      <c r="V197" s="21"/>
      <c r="W197" s="21"/>
    </row>
    <row r="198" spans="1:23" x14ac:dyDescent="0.2">
      <c r="A198" s="20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29"/>
      <c r="L198" s="29"/>
      <c r="M198" s="29"/>
      <c r="N198" s="29"/>
      <c r="O198" s="29"/>
      <c r="P198" s="29"/>
      <c r="Q198" s="29"/>
      <c r="R198" s="29"/>
      <c r="S198" s="21"/>
      <c r="T198" s="21"/>
      <c r="U198" s="21"/>
      <c r="V198" s="21"/>
      <c r="W198" s="21"/>
    </row>
    <row r="199" spans="1:23" x14ac:dyDescent="0.2">
      <c r="A199" s="20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29"/>
      <c r="L199" s="29"/>
      <c r="M199" s="29"/>
      <c r="N199" s="29"/>
      <c r="O199" s="29"/>
      <c r="P199" s="29"/>
      <c r="Q199" s="29"/>
      <c r="R199" s="29"/>
      <c r="S199" s="21"/>
      <c r="T199" s="21"/>
      <c r="U199" s="21"/>
      <c r="V199" s="21"/>
      <c r="W199" s="21"/>
    </row>
    <row r="200" spans="1:23" x14ac:dyDescent="0.2">
      <c r="A200" s="20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29"/>
      <c r="L200" s="29"/>
      <c r="M200" s="29"/>
      <c r="N200" s="29"/>
      <c r="O200" s="29"/>
      <c r="P200" s="29"/>
      <c r="Q200" s="29"/>
      <c r="R200" s="29"/>
      <c r="S200" s="21"/>
      <c r="T200" s="21"/>
      <c r="U200" s="21"/>
      <c r="V200" s="21"/>
      <c r="W200" s="21"/>
    </row>
    <row r="201" spans="1:23" x14ac:dyDescent="0.2">
      <c r="A201" s="20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29"/>
      <c r="L201" s="29"/>
      <c r="M201" s="29"/>
      <c r="N201" s="29"/>
      <c r="O201" s="29"/>
      <c r="P201" s="29"/>
      <c r="Q201" s="29"/>
      <c r="R201" s="29"/>
      <c r="S201" s="21"/>
      <c r="T201" s="21"/>
      <c r="U201" s="21"/>
      <c r="V201" s="21"/>
      <c r="W201" s="21"/>
    </row>
    <row r="202" spans="1:23" x14ac:dyDescent="0.2">
      <c r="A202" s="20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29"/>
      <c r="L202" s="29"/>
      <c r="M202" s="29"/>
      <c r="N202" s="29"/>
      <c r="O202" s="29"/>
      <c r="P202" s="29"/>
      <c r="Q202" s="29"/>
      <c r="R202" s="29"/>
      <c r="S202" s="21"/>
      <c r="T202" s="21"/>
      <c r="U202" s="21"/>
      <c r="V202" s="21"/>
      <c r="W202" s="21"/>
    </row>
    <row r="203" spans="1:23" x14ac:dyDescent="0.2">
      <c r="A203" s="20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29"/>
      <c r="L203" s="29"/>
      <c r="M203" s="29"/>
      <c r="N203" s="29"/>
      <c r="O203" s="29"/>
      <c r="P203" s="29"/>
      <c r="Q203" s="29"/>
      <c r="R203" s="29"/>
      <c r="S203" s="21"/>
      <c r="T203" s="21"/>
      <c r="U203" s="21"/>
      <c r="V203" s="21"/>
      <c r="W203" s="21"/>
    </row>
    <row r="204" spans="1:23" x14ac:dyDescent="0.2">
      <c r="A204" s="20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29"/>
      <c r="L204" s="29"/>
      <c r="M204" s="29"/>
      <c r="N204" s="29"/>
      <c r="O204" s="29"/>
      <c r="P204" s="29"/>
      <c r="Q204" s="29"/>
      <c r="R204" s="29"/>
      <c r="S204" s="21"/>
      <c r="T204" s="21"/>
      <c r="U204" s="21"/>
      <c r="V204" s="21"/>
      <c r="W204" s="21"/>
    </row>
    <row r="205" spans="1:23" x14ac:dyDescent="0.2">
      <c r="A205" s="20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29"/>
      <c r="L205" s="29"/>
      <c r="M205" s="29"/>
      <c r="N205" s="29"/>
      <c r="O205" s="29"/>
      <c r="P205" s="29"/>
      <c r="Q205" s="29"/>
      <c r="R205" s="29"/>
      <c r="S205" s="21"/>
      <c r="T205" s="21"/>
      <c r="U205" s="21"/>
      <c r="V205" s="21"/>
      <c r="W205" s="21"/>
    </row>
    <row r="206" spans="1:23" x14ac:dyDescent="0.2">
      <c r="A206" s="20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29"/>
      <c r="L206" s="29"/>
      <c r="M206" s="29"/>
      <c r="N206" s="29"/>
      <c r="O206" s="29"/>
      <c r="P206" s="29"/>
      <c r="Q206" s="29"/>
      <c r="R206" s="29"/>
      <c r="S206" s="21"/>
      <c r="T206" s="21"/>
      <c r="U206" s="21"/>
      <c r="V206" s="21"/>
      <c r="W206" s="21"/>
    </row>
    <row r="207" spans="1:23" x14ac:dyDescent="0.2">
      <c r="A207" s="20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29"/>
      <c r="L207" s="29"/>
      <c r="M207" s="29"/>
      <c r="N207" s="29"/>
      <c r="O207" s="29"/>
      <c r="P207" s="29"/>
      <c r="Q207" s="29"/>
      <c r="R207" s="29"/>
      <c r="S207" s="21"/>
      <c r="T207" s="21"/>
      <c r="U207" s="21"/>
      <c r="V207" s="21"/>
      <c r="W207" s="21"/>
    </row>
    <row r="208" spans="1:23" x14ac:dyDescent="0.2">
      <c r="A208" s="20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29"/>
      <c r="L208" s="29"/>
      <c r="M208" s="29"/>
      <c r="N208" s="29"/>
      <c r="O208" s="29"/>
      <c r="P208" s="29"/>
      <c r="Q208" s="29"/>
      <c r="R208" s="29"/>
      <c r="S208" s="21"/>
      <c r="T208" s="21"/>
      <c r="U208" s="21"/>
      <c r="V208" s="21"/>
      <c r="W208" s="21"/>
    </row>
    <row r="209" spans="1:23" x14ac:dyDescent="0.2">
      <c r="A209" s="20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29"/>
      <c r="L209" s="29"/>
      <c r="M209" s="29"/>
      <c r="N209" s="29"/>
      <c r="O209" s="29"/>
      <c r="P209" s="29"/>
      <c r="Q209" s="29"/>
      <c r="R209" s="29"/>
      <c r="S209" s="21"/>
      <c r="T209" s="21"/>
      <c r="U209" s="21"/>
      <c r="V209" s="21"/>
      <c r="W209" s="21"/>
    </row>
    <row r="210" spans="1:23" x14ac:dyDescent="0.2">
      <c r="A210" s="20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29"/>
      <c r="L210" s="29"/>
      <c r="M210" s="29"/>
      <c r="N210" s="29"/>
      <c r="O210" s="29"/>
      <c r="P210" s="29"/>
      <c r="Q210" s="29"/>
      <c r="R210" s="29"/>
      <c r="S210" s="21"/>
      <c r="T210" s="21"/>
      <c r="U210" s="21"/>
      <c r="V210" s="21"/>
      <c r="W210" s="21"/>
    </row>
    <row r="211" spans="1:23" x14ac:dyDescent="0.2">
      <c r="A211" s="20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29"/>
      <c r="L211" s="29"/>
      <c r="M211" s="29"/>
      <c r="N211" s="29"/>
      <c r="O211" s="29"/>
      <c r="P211" s="29"/>
      <c r="Q211" s="29"/>
      <c r="R211" s="29"/>
      <c r="S211" s="21"/>
      <c r="T211" s="21"/>
      <c r="U211" s="21"/>
      <c r="V211" s="21"/>
      <c r="W211" s="21"/>
    </row>
    <row r="212" spans="1:23" x14ac:dyDescent="0.2">
      <c r="A212" s="20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29"/>
      <c r="L212" s="29"/>
      <c r="M212" s="29"/>
      <c r="N212" s="29"/>
      <c r="O212" s="29"/>
      <c r="P212" s="29"/>
      <c r="Q212" s="29"/>
      <c r="R212" s="29"/>
      <c r="S212" s="21"/>
      <c r="T212" s="21"/>
      <c r="U212" s="21"/>
      <c r="V212" s="21"/>
      <c r="W212" s="21"/>
    </row>
    <row r="213" spans="1:23" x14ac:dyDescent="0.2">
      <c r="A213" s="20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29"/>
      <c r="L213" s="29"/>
      <c r="M213" s="29"/>
      <c r="N213" s="29"/>
      <c r="O213" s="29"/>
      <c r="P213" s="29"/>
      <c r="Q213" s="29"/>
      <c r="R213" s="29"/>
      <c r="S213" s="21"/>
      <c r="T213" s="21"/>
      <c r="U213" s="21"/>
      <c r="V213" s="21"/>
      <c r="W213" s="21"/>
    </row>
    <row r="214" spans="1:23" x14ac:dyDescent="0.2">
      <c r="A214" s="20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29"/>
      <c r="L214" s="29"/>
      <c r="M214" s="29"/>
      <c r="N214" s="29"/>
      <c r="O214" s="29"/>
      <c r="P214" s="29"/>
      <c r="Q214" s="29"/>
      <c r="R214" s="29"/>
      <c r="S214" s="21"/>
      <c r="T214" s="21"/>
      <c r="U214" s="21"/>
      <c r="V214" s="21"/>
      <c r="W214" s="21"/>
    </row>
    <row r="215" spans="1:23" x14ac:dyDescent="0.2">
      <c r="A215" s="20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29"/>
      <c r="L215" s="29"/>
      <c r="M215" s="29"/>
      <c r="N215" s="29"/>
      <c r="O215" s="29"/>
      <c r="P215" s="29"/>
      <c r="Q215" s="29"/>
      <c r="R215" s="29"/>
      <c r="S215" s="21"/>
      <c r="T215" s="21"/>
      <c r="U215" s="21"/>
      <c r="V215" s="21"/>
      <c r="W215" s="21"/>
    </row>
    <row r="216" spans="1:23" x14ac:dyDescent="0.2">
      <c r="A216" s="20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29"/>
      <c r="L216" s="29"/>
      <c r="M216" s="29"/>
      <c r="N216" s="29"/>
      <c r="O216" s="29"/>
      <c r="P216" s="29"/>
      <c r="Q216" s="29"/>
      <c r="R216" s="29"/>
      <c r="S216" s="21"/>
      <c r="T216" s="21"/>
      <c r="U216" s="21"/>
      <c r="V216" s="21"/>
      <c r="W216" s="21"/>
    </row>
    <row r="217" spans="1:23" x14ac:dyDescent="0.2">
      <c r="A217" s="20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29"/>
      <c r="L217" s="29"/>
      <c r="M217" s="29"/>
      <c r="N217" s="29"/>
      <c r="O217" s="29"/>
      <c r="P217" s="29"/>
      <c r="Q217" s="29"/>
      <c r="R217" s="29"/>
      <c r="S217" s="21"/>
      <c r="T217" s="21"/>
      <c r="U217" s="21"/>
      <c r="V217" s="21"/>
      <c r="W217" s="21"/>
    </row>
    <row r="218" spans="1:23" x14ac:dyDescent="0.2">
      <c r="A218" s="20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29"/>
      <c r="L218" s="29"/>
      <c r="M218" s="29"/>
      <c r="N218" s="29"/>
      <c r="O218" s="29"/>
      <c r="P218" s="29"/>
      <c r="Q218" s="29"/>
      <c r="R218" s="29"/>
      <c r="S218" s="21"/>
      <c r="T218" s="21"/>
      <c r="U218" s="21"/>
      <c r="V218" s="21"/>
      <c r="W218" s="21"/>
    </row>
    <row r="219" spans="1:23" x14ac:dyDescent="0.2">
      <c r="A219" s="20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29"/>
      <c r="L219" s="29"/>
      <c r="M219" s="29"/>
      <c r="N219" s="29"/>
      <c r="O219" s="29"/>
      <c r="P219" s="29"/>
      <c r="Q219" s="29"/>
      <c r="R219" s="29"/>
      <c r="S219" s="21"/>
      <c r="T219" s="21"/>
      <c r="U219" s="21"/>
      <c r="V219" s="21"/>
      <c r="W219" s="21"/>
    </row>
    <row r="220" spans="1:23" x14ac:dyDescent="0.2">
      <c r="A220" s="20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29"/>
      <c r="L220" s="29"/>
      <c r="M220" s="29"/>
      <c r="N220" s="29"/>
      <c r="O220" s="29"/>
      <c r="P220" s="29"/>
      <c r="Q220" s="29"/>
      <c r="R220" s="29"/>
      <c r="S220" s="21"/>
      <c r="T220" s="21"/>
      <c r="U220" s="21"/>
      <c r="V220" s="21"/>
      <c r="W220" s="21"/>
    </row>
    <row r="221" spans="1:23" x14ac:dyDescent="0.2">
      <c r="A221" s="20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29"/>
      <c r="L221" s="29"/>
      <c r="M221" s="29"/>
      <c r="N221" s="29"/>
      <c r="O221" s="29"/>
      <c r="P221" s="29"/>
      <c r="Q221" s="29"/>
      <c r="R221" s="29"/>
      <c r="S221" s="21"/>
      <c r="T221" s="21"/>
      <c r="U221" s="21"/>
      <c r="V221" s="21"/>
      <c r="W221" s="21"/>
    </row>
    <row r="222" spans="1:23" x14ac:dyDescent="0.2">
      <c r="A222" s="20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29"/>
      <c r="L222" s="29"/>
      <c r="M222" s="29"/>
      <c r="N222" s="29"/>
      <c r="O222" s="29"/>
      <c r="P222" s="29"/>
      <c r="Q222" s="29"/>
      <c r="R222" s="29"/>
      <c r="S222" s="21"/>
      <c r="T222" s="21"/>
      <c r="U222" s="21"/>
      <c r="V222" s="21"/>
      <c r="W222" s="21"/>
    </row>
    <row r="223" spans="1:23" x14ac:dyDescent="0.2">
      <c r="A223" s="20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29"/>
      <c r="L223" s="29"/>
      <c r="M223" s="29"/>
      <c r="N223" s="29"/>
      <c r="O223" s="29"/>
      <c r="P223" s="29"/>
      <c r="Q223" s="29"/>
      <c r="R223" s="29"/>
      <c r="S223" s="21"/>
      <c r="T223" s="21"/>
      <c r="U223" s="21"/>
      <c r="V223" s="21"/>
      <c r="W223" s="21"/>
    </row>
    <row r="224" spans="1:23" x14ac:dyDescent="0.2">
      <c r="A224" s="20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29"/>
      <c r="L224" s="29"/>
      <c r="M224" s="29"/>
      <c r="N224" s="29"/>
      <c r="O224" s="29"/>
      <c r="P224" s="29"/>
      <c r="Q224" s="29"/>
      <c r="R224" s="29"/>
      <c r="S224" s="21"/>
      <c r="T224" s="21"/>
      <c r="U224" s="21"/>
      <c r="V224" s="21"/>
      <c r="W224" s="21"/>
    </row>
    <row r="225" spans="1:23" x14ac:dyDescent="0.2">
      <c r="A225" s="20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29"/>
      <c r="L225" s="29"/>
      <c r="M225" s="29"/>
      <c r="N225" s="29"/>
      <c r="O225" s="29"/>
      <c r="P225" s="29"/>
      <c r="Q225" s="29"/>
      <c r="R225" s="29"/>
      <c r="S225" s="21"/>
      <c r="T225" s="21"/>
      <c r="U225" s="21"/>
      <c r="V225" s="21"/>
      <c r="W225" s="21"/>
    </row>
    <row r="226" spans="1:23" x14ac:dyDescent="0.2">
      <c r="A226" s="20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29"/>
      <c r="L226" s="29"/>
      <c r="M226" s="29"/>
      <c r="N226" s="29"/>
      <c r="O226" s="29"/>
      <c r="P226" s="29"/>
      <c r="Q226" s="29"/>
      <c r="R226" s="29"/>
      <c r="S226" s="21"/>
      <c r="T226" s="21"/>
      <c r="U226" s="21"/>
      <c r="V226" s="21"/>
      <c r="W226" s="21"/>
    </row>
    <row r="227" spans="1:23" x14ac:dyDescent="0.2">
      <c r="A227" s="20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29"/>
      <c r="L227" s="29"/>
      <c r="M227" s="29"/>
      <c r="N227" s="29"/>
      <c r="O227" s="29"/>
      <c r="P227" s="29"/>
      <c r="Q227" s="29"/>
      <c r="R227" s="29"/>
      <c r="S227" s="21"/>
      <c r="T227" s="21"/>
      <c r="U227" s="21"/>
      <c r="V227" s="21"/>
      <c r="W227" s="21"/>
    </row>
    <row r="228" spans="1:23" x14ac:dyDescent="0.2">
      <c r="A228" s="20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29"/>
      <c r="L228" s="29"/>
      <c r="M228" s="29"/>
      <c r="N228" s="29"/>
      <c r="O228" s="29"/>
      <c r="P228" s="29"/>
      <c r="Q228" s="29"/>
      <c r="R228" s="29"/>
      <c r="S228" s="21"/>
      <c r="T228" s="21"/>
      <c r="U228" s="21"/>
      <c r="V228" s="21"/>
      <c r="W228" s="21"/>
    </row>
    <row r="229" spans="1:23" x14ac:dyDescent="0.2">
      <c r="A229" s="20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29"/>
      <c r="L229" s="29"/>
      <c r="M229" s="29"/>
      <c r="N229" s="29"/>
      <c r="O229" s="29"/>
      <c r="P229" s="29"/>
      <c r="Q229" s="29"/>
      <c r="R229" s="29"/>
      <c r="S229" s="21"/>
      <c r="T229" s="21"/>
      <c r="U229" s="21"/>
      <c r="V229" s="21"/>
      <c r="W229" s="21"/>
    </row>
    <row r="230" spans="1:23" x14ac:dyDescent="0.2">
      <c r="A230" s="20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29"/>
      <c r="L230" s="29"/>
      <c r="M230" s="29"/>
      <c r="N230" s="29"/>
      <c r="O230" s="29"/>
      <c r="P230" s="29"/>
      <c r="Q230" s="29"/>
      <c r="R230" s="29"/>
      <c r="S230" s="21"/>
      <c r="T230" s="21"/>
      <c r="U230" s="21"/>
      <c r="V230" s="21"/>
      <c r="W230" s="21"/>
    </row>
    <row r="231" spans="1:23" x14ac:dyDescent="0.2">
      <c r="A231" s="20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29"/>
      <c r="L231" s="29"/>
      <c r="M231" s="29"/>
      <c r="N231" s="29"/>
      <c r="O231" s="29"/>
      <c r="P231" s="29"/>
      <c r="Q231" s="29"/>
      <c r="R231" s="29"/>
      <c r="S231" s="21"/>
      <c r="T231" s="21"/>
      <c r="U231" s="21"/>
      <c r="V231" s="21"/>
      <c r="W231" s="21"/>
    </row>
    <row r="232" spans="1:23" x14ac:dyDescent="0.2">
      <c r="A232" s="20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29"/>
      <c r="L232" s="29"/>
      <c r="M232" s="29"/>
      <c r="N232" s="29"/>
      <c r="O232" s="29"/>
      <c r="P232" s="29"/>
      <c r="Q232" s="29"/>
      <c r="R232" s="29"/>
      <c r="S232" s="21"/>
      <c r="T232" s="21"/>
      <c r="U232" s="21"/>
      <c r="V232" s="21"/>
      <c r="W232" s="21"/>
    </row>
    <row r="233" spans="1:23" x14ac:dyDescent="0.2">
      <c r="A233" s="20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29"/>
      <c r="L233" s="29"/>
      <c r="M233" s="29"/>
      <c r="N233" s="29"/>
      <c r="O233" s="29"/>
      <c r="P233" s="29"/>
      <c r="Q233" s="29"/>
      <c r="R233" s="29"/>
      <c r="S233" s="21"/>
      <c r="T233" s="21"/>
      <c r="U233" s="21"/>
      <c r="V233" s="21"/>
      <c r="W233" s="21"/>
    </row>
    <row r="234" spans="1:23" x14ac:dyDescent="0.2">
      <c r="A234" s="20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29"/>
      <c r="L234" s="29"/>
      <c r="M234" s="29"/>
      <c r="N234" s="29"/>
      <c r="O234" s="29"/>
      <c r="P234" s="29"/>
      <c r="Q234" s="29"/>
      <c r="R234" s="29"/>
      <c r="S234" s="21"/>
      <c r="T234" s="21"/>
      <c r="U234" s="21"/>
      <c r="V234" s="21"/>
      <c r="W234" s="21"/>
    </row>
    <row r="235" spans="1:23" x14ac:dyDescent="0.2">
      <c r="A235" s="20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29"/>
      <c r="L235" s="29"/>
      <c r="M235" s="29"/>
      <c r="N235" s="29"/>
      <c r="O235" s="29"/>
      <c r="P235" s="29"/>
      <c r="Q235" s="29"/>
      <c r="R235" s="29"/>
      <c r="S235" s="21"/>
      <c r="T235" s="21"/>
      <c r="U235" s="21"/>
      <c r="V235" s="21"/>
      <c r="W235" s="21"/>
    </row>
    <row r="236" spans="1:23" x14ac:dyDescent="0.2">
      <c r="A236" s="20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29"/>
      <c r="L236" s="29"/>
      <c r="M236" s="29"/>
      <c r="N236" s="29"/>
      <c r="O236" s="29"/>
      <c r="P236" s="29"/>
      <c r="Q236" s="29"/>
      <c r="R236" s="29"/>
      <c r="S236" s="21"/>
      <c r="T236" s="21"/>
      <c r="U236" s="21"/>
      <c r="V236" s="21"/>
      <c r="W236" s="21"/>
    </row>
    <row r="237" spans="1:23" x14ac:dyDescent="0.2">
      <c r="A237" s="20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29"/>
      <c r="L237" s="29"/>
      <c r="M237" s="29"/>
      <c r="N237" s="29"/>
      <c r="O237" s="29"/>
      <c r="P237" s="29"/>
      <c r="Q237" s="29"/>
      <c r="R237" s="29"/>
      <c r="S237" s="21"/>
      <c r="T237" s="21"/>
      <c r="U237" s="21"/>
      <c r="V237" s="21"/>
      <c r="W237" s="21"/>
    </row>
    <row r="238" spans="1:23" x14ac:dyDescent="0.2">
      <c r="A238" s="20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29"/>
      <c r="L238" s="29"/>
      <c r="M238" s="29"/>
      <c r="N238" s="29"/>
      <c r="O238" s="29"/>
      <c r="P238" s="29"/>
      <c r="Q238" s="29"/>
      <c r="R238" s="29"/>
      <c r="S238" s="21"/>
      <c r="T238" s="21"/>
      <c r="U238" s="21"/>
      <c r="V238" s="21"/>
      <c r="W238" s="21"/>
    </row>
    <row r="239" spans="1:23" x14ac:dyDescent="0.2">
      <c r="A239" s="20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29"/>
      <c r="L239" s="29"/>
      <c r="M239" s="29"/>
      <c r="N239" s="29"/>
      <c r="O239" s="29"/>
      <c r="P239" s="29"/>
      <c r="Q239" s="29"/>
      <c r="R239" s="29"/>
      <c r="S239" s="21"/>
      <c r="T239" s="21"/>
      <c r="U239" s="21"/>
      <c r="V239" s="21"/>
      <c r="W239" s="21"/>
    </row>
    <row r="240" spans="1:23" x14ac:dyDescent="0.2">
      <c r="A240" s="20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29"/>
      <c r="L240" s="29"/>
      <c r="M240" s="29"/>
      <c r="N240" s="29"/>
      <c r="O240" s="29"/>
      <c r="P240" s="29"/>
      <c r="Q240" s="29"/>
      <c r="R240" s="29"/>
      <c r="S240" s="21"/>
      <c r="T240" s="21"/>
      <c r="U240" s="21"/>
      <c r="V240" s="21"/>
      <c r="W240" s="21"/>
    </row>
    <row r="241" spans="1:23" x14ac:dyDescent="0.2">
      <c r="A241" s="20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29"/>
      <c r="L241" s="29"/>
      <c r="M241" s="29"/>
      <c r="N241" s="29"/>
      <c r="O241" s="29"/>
      <c r="P241" s="29"/>
      <c r="Q241" s="29"/>
      <c r="R241" s="29"/>
      <c r="S241" s="21"/>
      <c r="T241" s="21"/>
      <c r="U241" s="21"/>
      <c r="V241" s="21"/>
      <c r="W241" s="21"/>
    </row>
    <row r="242" spans="1:23" x14ac:dyDescent="0.2">
      <c r="A242" s="20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29"/>
      <c r="L242" s="29"/>
      <c r="M242" s="29"/>
      <c r="N242" s="29"/>
      <c r="O242" s="29"/>
      <c r="P242" s="29"/>
      <c r="Q242" s="29"/>
      <c r="R242" s="29"/>
      <c r="S242" s="21"/>
      <c r="T242" s="21"/>
      <c r="U242" s="21"/>
      <c r="V242" s="21"/>
      <c r="W242" s="21"/>
    </row>
    <row r="243" spans="1:23" x14ac:dyDescent="0.2">
      <c r="A243" s="20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29"/>
      <c r="L243" s="29"/>
      <c r="M243" s="29"/>
      <c r="N243" s="29"/>
      <c r="O243" s="29"/>
      <c r="P243" s="29"/>
      <c r="Q243" s="29"/>
      <c r="R243" s="29"/>
      <c r="S243" s="21"/>
      <c r="T243" s="21"/>
      <c r="U243" s="21"/>
      <c r="V243" s="21"/>
      <c r="W243" s="21"/>
    </row>
    <row r="244" spans="1:23" x14ac:dyDescent="0.2">
      <c r="A244" s="20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29"/>
      <c r="L244" s="29"/>
      <c r="M244" s="29"/>
      <c r="N244" s="29"/>
      <c r="O244" s="29"/>
      <c r="P244" s="29"/>
      <c r="Q244" s="29"/>
      <c r="R244" s="29"/>
      <c r="S244" s="21"/>
      <c r="T244" s="21"/>
      <c r="U244" s="21"/>
      <c r="V244" s="21"/>
      <c r="W244" s="21"/>
    </row>
    <row r="245" spans="1:23" x14ac:dyDescent="0.2">
      <c r="A245" s="20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29"/>
      <c r="L245" s="29"/>
      <c r="M245" s="29"/>
      <c r="N245" s="29"/>
      <c r="O245" s="29"/>
      <c r="P245" s="29"/>
      <c r="Q245" s="29"/>
      <c r="R245" s="29"/>
      <c r="S245" s="21"/>
      <c r="T245" s="21"/>
      <c r="U245" s="21"/>
      <c r="V245" s="21"/>
      <c r="W245" s="21"/>
    </row>
    <row r="246" spans="1:23" x14ac:dyDescent="0.2">
      <c r="A246" s="20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29"/>
      <c r="L246" s="29"/>
      <c r="M246" s="29"/>
      <c r="N246" s="29"/>
      <c r="O246" s="29"/>
      <c r="P246" s="29"/>
      <c r="Q246" s="29"/>
      <c r="R246" s="29"/>
      <c r="S246" s="21"/>
      <c r="T246" s="21"/>
      <c r="U246" s="21"/>
      <c r="V246" s="21"/>
      <c r="W246" s="21"/>
    </row>
    <row r="247" spans="1:23" x14ac:dyDescent="0.2">
      <c r="A247" s="20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29"/>
      <c r="L247" s="29"/>
      <c r="M247" s="29"/>
      <c r="N247" s="29"/>
      <c r="O247" s="29"/>
      <c r="P247" s="29"/>
      <c r="Q247" s="29"/>
      <c r="R247" s="29"/>
      <c r="S247" s="21"/>
      <c r="T247" s="21"/>
      <c r="U247" s="21"/>
      <c r="V247" s="21"/>
      <c r="W247" s="21"/>
    </row>
    <row r="248" spans="1:23" x14ac:dyDescent="0.2">
      <c r="A248" s="20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29"/>
      <c r="L248" s="29"/>
      <c r="M248" s="29"/>
      <c r="N248" s="29"/>
      <c r="O248" s="29"/>
      <c r="P248" s="29"/>
      <c r="Q248" s="29"/>
      <c r="R248" s="29"/>
      <c r="S248" s="21"/>
      <c r="T248" s="21"/>
      <c r="U248" s="21"/>
      <c r="V248" s="21"/>
      <c r="W248" s="21"/>
    </row>
    <row r="249" spans="1:23" x14ac:dyDescent="0.2">
      <c r="A249" s="20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29"/>
      <c r="L249" s="29"/>
      <c r="M249" s="29"/>
      <c r="N249" s="29"/>
      <c r="O249" s="29"/>
      <c r="P249" s="29"/>
      <c r="Q249" s="29"/>
      <c r="R249" s="29"/>
      <c r="S249" s="21"/>
      <c r="T249" s="21"/>
      <c r="U249" s="21"/>
      <c r="V249" s="21"/>
      <c r="W249" s="21"/>
    </row>
    <row r="250" spans="1:23" x14ac:dyDescent="0.2">
      <c r="A250" s="20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29"/>
      <c r="L250" s="29"/>
      <c r="M250" s="29"/>
      <c r="N250" s="29"/>
      <c r="O250" s="29"/>
      <c r="P250" s="29"/>
      <c r="Q250" s="29"/>
      <c r="R250" s="29"/>
      <c r="S250" s="21"/>
      <c r="T250" s="21"/>
      <c r="U250" s="21"/>
      <c r="V250" s="21"/>
      <c r="W250" s="21"/>
    </row>
    <row r="251" spans="1:23" x14ac:dyDescent="0.2">
      <c r="A251" s="20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29"/>
      <c r="L251" s="29"/>
      <c r="M251" s="29"/>
      <c r="N251" s="29"/>
      <c r="O251" s="29"/>
      <c r="P251" s="29"/>
      <c r="Q251" s="29"/>
      <c r="R251" s="29"/>
      <c r="S251" s="21"/>
      <c r="T251" s="21"/>
      <c r="U251" s="21"/>
      <c r="V251" s="21"/>
      <c r="W251" s="21"/>
    </row>
    <row r="252" spans="1:23" x14ac:dyDescent="0.2">
      <c r="A252" s="20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29"/>
      <c r="L252" s="29"/>
      <c r="M252" s="29"/>
      <c r="N252" s="29"/>
      <c r="O252" s="29"/>
      <c r="P252" s="29"/>
      <c r="Q252" s="29"/>
      <c r="R252" s="29"/>
      <c r="S252" s="21"/>
      <c r="T252" s="21"/>
      <c r="U252" s="21"/>
      <c r="V252" s="21"/>
      <c r="W252" s="21"/>
    </row>
    <row r="253" spans="1:23" x14ac:dyDescent="0.2">
      <c r="A253" s="20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29"/>
      <c r="L253" s="29"/>
      <c r="M253" s="29"/>
      <c r="N253" s="29"/>
      <c r="O253" s="29"/>
      <c r="P253" s="29"/>
      <c r="Q253" s="29"/>
      <c r="R253" s="29"/>
      <c r="S253" s="21"/>
      <c r="T253" s="21"/>
      <c r="U253" s="21"/>
      <c r="V253" s="21"/>
      <c r="W253" s="21"/>
    </row>
    <row r="254" spans="1:23" x14ac:dyDescent="0.2">
      <c r="A254" s="20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29"/>
      <c r="L254" s="29"/>
      <c r="M254" s="29"/>
      <c r="N254" s="29"/>
      <c r="O254" s="29"/>
      <c r="P254" s="29"/>
      <c r="Q254" s="29"/>
      <c r="R254" s="29"/>
      <c r="S254" s="21"/>
      <c r="T254" s="21"/>
      <c r="U254" s="21"/>
      <c r="V254" s="21"/>
      <c r="W254" s="21"/>
    </row>
    <row r="255" spans="1:23" x14ac:dyDescent="0.2">
      <c r="A255" s="20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29"/>
      <c r="L255" s="29"/>
      <c r="M255" s="29"/>
      <c r="N255" s="29"/>
      <c r="O255" s="29"/>
      <c r="P255" s="29"/>
      <c r="Q255" s="29"/>
      <c r="R255" s="29"/>
      <c r="S255" s="21"/>
      <c r="T255" s="21"/>
      <c r="U255" s="21"/>
      <c r="V255" s="21"/>
      <c r="W255" s="21"/>
    </row>
    <row r="256" spans="1:23" x14ac:dyDescent="0.2">
      <c r="A256" s="20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29"/>
      <c r="L256" s="29"/>
      <c r="M256" s="29"/>
      <c r="N256" s="29"/>
      <c r="O256" s="29"/>
      <c r="P256" s="29"/>
      <c r="Q256" s="29"/>
      <c r="R256" s="29"/>
      <c r="S256" s="21"/>
      <c r="T256" s="21"/>
      <c r="U256" s="21"/>
      <c r="V256" s="21"/>
      <c r="W256" s="21"/>
    </row>
    <row r="257" spans="1:23" x14ac:dyDescent="0.2">
      <c r="A257" s="20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29"/>
      <c r="L257" s="29"/>
      <c r="M257" s="29"/>
      <c r="N257" s="29"/>
      <c r="O257" s="29"/>
      <c r="P257" s="29"/>
      <c r="Q257" s="29"/>
      <c r="R257" s="29"/>
      <c r="S257" s="21"/>
      <c r="T257" s="21"/>
      <c r="U257" s="21"/>
      <c r="V257" s="21"/>
      <c r="W257" s="21"/>
    </row>
    <row r="258" spans="1:23" x14ac:dyDescent="0.2">
      <c r="A258" s="20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29"/>
      <c r="L258" s="29"/>
      <c r="M258" s="29"/>
      <c r="N258" s="29"/>
      <c r="O258" s="29"/>
      <c r="P258" s="29"/>
      <c r="Q258" s="29"/>
      <c r="R258" s="29"/>
      <c r="S258" s="21"/>
      <c r="T258" s="21"/>
      <c r="U258" s="21"/>
      <c r="V258" s="21"/>
      <c r="W258" s="21"/>
    </row>
    <row r="259" spans="1:23" x14ac:dyDescent="0.2">
      <c r="A259" s="20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29"/>
      <c r="L259" s="29"/>
      <c r="M259" s="29"/>
      <c r="N259" s="29"/>
      <c r="O259" s="29"/>
      <c r="P259" s="29"/>
      <c r="Q259" s="29"/>
      <c r="R259" s="29"/>
      <c r="S259" s="21"/>
      <c r="T259" s="21"/>
      <c r="U259" s="21"/>
      <c r="V259" s="21"/>
      <c r="W259" s="21"/>
    </row>
    <row r="260" spans="1:23" x14ac:dyDescent="0.2">
      <c r="A260" s="20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29"/>
      <c r="L260" s="29"/>
      <c r="M260" s="29"/>
      <c r="N260" s="29"/>
      <c r="O260" s="29"/>
      <c r="P260" s="29"/>
      <c r="Q260" s="29"/>
      <c r="R260" s="29"/>
      <c r="S260" s="21"/>
      <c r="T260" s="21"/>
      <c r="U260" s="21"/>
      <c r="V260" s="21"/>
      <c r="W260" s="21"/>
    </row>
    <row r="261" spans="1:23" x14ac:dyDescent="0.2">
      <c r="A261" s="20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29"/>
      <c r="L261" s="29"/>
      <c r="M261" s="29"/>
      <c r="N261" s="29"/>
      <c r="O261" s="29"/>
      <c r="P261" s="29"/>
      <c r="Q261" s="29"/>
      <c r="R261" s="29"/>
      <c r="S261" s="21"/>
      <c r="T261" s="21"/>
      <c r="U261" s="21"/>
      <c r="V261" s="21"/>
      <c r="W261" s="21"/>
    </row>
    <row r="262" spans="1:23" x14ac:dyDescent="0.2">
      <c r="A262" s="20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29"/>
      <c r="L262" s="29"/>
      <c r="M262" s="29"/>
      <c r="N262" s="29"/>
      <c r="O262" s="29"/>
      <c r="P262" s="29"/>
      <c r="Q262" s="29"/>
      <c r="R262" s="29"/>
      <c r="S262" s="21"/>
      <c r="T262" s="21"/>
      <c r="U262" s="21"/>
      <c r="V262" s="21"/>
      <c r="W262" s="21"/>
    </row>
    <row r="263" spans="1:23" x14ac:dyDescent="0.2">
      <c r="A263" s="20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29"/>
      <c r="L263" s="29"/>
      <c r="M263" s="29"/>
      <c r="N263" s="29"/>
      <c r="O263" s="29"/>
      <c r="P263" s="29"/>
      <c r="Q263" s="29"/>
      <c r="R263" s="29"/>
      <c r="S263" s="21"/>
      <c r="T263" s="21"/>
      <c r="U263" s="21"/>
      <c r="V263" s="21"/>
      <c r="W263" s="21"/>
    </row>
    <row r="264" spans="1:23" x14ac:dyDescent="0.2">
      <c r="A264" s="20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29"/>
      <c r="L264" s="29"/>
      <c r="M264" s="29"/>
      <c r="N264" s="29"/>
      <c r="O264" s="29"/>
      <c r="P264" s="29"/>
      <c r="Q264" s="29"/>
      <c r="R264" s="29"/>
      <c r="S264" s="21"/>
      <c r="T264" s="21"/>
      <c r="U264" s="21"/>
      <c r="V264" s="21"/>
      <c r="W264" s="21"/>
    </row>
    <row r="265" spans="1:23" x14ac:dyDescent="0.2">
      <c r="A265" s="20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29"/>
      <c r="L265" s="29"/>
      <c r="M265" s="29"/>
      <c r="N265" s="29"/>
      <c r="O265" s="29"/>
      <c r="P265" s="29"/>
      <c r="Q265" s="29"/>
      <c r="R265" s="29"/>
      <c r="S265" s="21"/>
      <c r="T265" s="21"/>
      <c r="U265" s="21"/>
      <c r="V265" s="21"/>
      <c r="W265" s="21"/>
    </row>
    <row r="266" spans="1:23" x14ac:dyDescent="0.2">
      <c r="A266" s="20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29"/>
      <c r="L266" s="29"/>
      <c r="M266" s="29"/>
      <c r="N266" s="29"/>
      <c r="O266" s="29"/>
      <c r="P266" s="29"/>
      <c r="Q266" s="29"/>
      <c r="R266" s="29"/>
      <c r="S266" s="21"/>
      <c r="T266" s="21"/>
      <c r="U266" s="21"/>
      <c r="V266" s="21"/>
      <c r="W266" s="21"/>
    </row>
    <row r="267" spans="1:23" x14ac:dyDescent="0.2">
      <c r="A267" s="20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29"/>
      <c r="L267" s="29"/>
      <c r="M267" s="29"/>
      <c r="N267" s="29"/>
      <c r="O267" s="29"/>
      <c r="P267" s="29"/>
      <c r="Q267" s="29"/>
      <c r="R267" s="29"/>
      <c r="S267" s="21"/>
      <c r="T267" s="21"/>
      <c r="U267" s="21"/>
      <c r="V267" s="21"/>
      <c r="W267" s="21"/>
    </row>
    <row r="268" spans="1:23" x14ac:dyDescent="0.2">
      <c r="A268" s="20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29"/>
      <c r="L268" s="29"/>
      <c r="M268" s="29"/>
      <c r="N268" s="29"/>
      <c r="O268" s="29"/>
      <c r="P268" s="29"/>
      <c r="Q268" s="29"/>
      <c r="R268" s="29"/>
      <c r="S268" s="21"/>
      <c r="T268" s="21"/>
      <c r="U268" s="21"/>
      <c r="V268" s="21"/>
      <c r="W268" s="21"/>
    </row>
    <row r="269" spans="1:23" x14ac:dyDescent="0.2">
      <c r="A269" s="20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29"/>
      <c r="L269" s="29"/>
      <c r="M269" s="29"/>
      <c r="N269" s="29"/>
      <c r="O269" s="29"/>
      <c r="P269" s="29"/>
      <c r="Q269" s="29"/>
      <c r="R269" s="29"/>
      <c r="S269" s="21"/>
      <c r="T269" s="21"/>
      <c r="U269" s="21"/>
      <c r="V269" s="21"/>
      <c r="W269" s="21"/>
    </row>
    <row r="270" spans="1:23" x14ac:dyDescent="0.2">
      <c r="A270" s="20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29"/>
      <c r="L270" s="29"/>
      <c r="M270" s="29"/>
      <c r="N270" s="29"/>
      <c r="O270" s="29"/>
      <c r="P270" s="29"/>
      <c r="Q270" s="29"/>
      <c r="R270" s="29"/>
      <c r="S270" s="21"/>
      <c r="T270" s="21"/>
      <c r="U270" s="21"/>
      <c r="V270" s="21"/>
      <c r="W270" s="21"/>
    </row>
    <row r="271" spans="1:23" x14ac:dyDescent="0.2">
      <c r="A271" s="20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29"/>
      <c r="L271" s="29"/>
      <c r="M271" s="29"/>
      <c r="N271" s="29"/>
      <c r="O271" s="29"/>
      <c r="P271" s="29"/>
      <c r="Q271" s="29"/>
      <c r="R271" s="29"/>
      <c r="S271" s="21"/>
      <c r="T271" s="21"/>
      <c r="U271" s="21"/>
      <c r="V271" s="21"/>
      <c r="W271" s="21"/>
    </row>
    <row r="272" spans="1:23" x14ac:dyDescent="0.2">
      <c r="A272" s="20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29"/>
      <c r="L272" s="29"/>
      <c r="M272" s="29"/>
      <c r="N272" s="29"/>
      <c r="O272" s="29"/>
      <c r="P272" s="29"/>
      <c r="Q272" s="29"/>
      <c r="R272" s="29"/>
      <c r="S272" s="21"/>
      <c r="T272" s="21"/>
      <c r="U272" s="21"/>
      <c r="V272" s="21"/>
      <c r="W272" s="21"/>
    </row>
    <row r="273" spans="1:23" x14ac:dyDescent="0.2">
      <c r="A273" s="20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29"/>
      <c r="L273" s="29"/>
      <c r="M273" s="29"/>
      <c r="N273" s="29"/>
      <c r="O273" s="29"/>
      <c r="P273" s="29"/>
      <c r="Q273" s="29"/>
      <c r="R273" s="29"/>
      <c r="S273" s="21"/>
      <c r="T273" s="21"/>
      <c r="U273" s="21"/>
      <c r="V273" s="21"/>
      <c r="W273" s="21"/>
    </row>
    <row r="274" spans="1:23" x14ac:dyDescent="0.2">
      <c r="A274" s="20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29"/>
      <c r="L274" s="29"/>
      <c r="M274" s="29"/>
      <c r="N274" s="29"/>
      <c r="O274" s="29"/>
      <c r="P274" s="29"/>
      <c r="Q274" s="29"/>
      <c r="R274" s="29"/>
      <c r="S274" s="21"/>
      <c r="T274" s="21"/>
      <c r="U274" s="21"/>
      <c r="V274" s="21"/>
      <c r="W274" s="21"/>
    </row>
    <row r="275" spans="1:23" x14ac:dyDescent="0.2">
      <c r="A275" s="20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29"/>
      <c r="L275" s="29"/>
      <c r="M275" s="29"/>
      <c r="N275" s="29"/>
      <c r="O275" s="29"/>
      <c r="P275" s="29"/>
      <c r="Q275" s="29"/>
      <c r="R275" s="29"/>
      <c r="S275" s="21"/>
      <c r="T275" s="21"/>
      <c r="U275" s="21"/>
      <c r="V275" s="21"/>
      <c r="W275" s="21"/>
    </row>
    <row r="276" spans="1:23" x14ac:dyDescent="0.2">
      <c r="A276" s="20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29"/>
      <c r="L276" s="29"/>
      <c r="M276" s="29"/>
      <c r="N276" s="29"/>
      <c r="O276" s="29"/>
      <c r="P276" s="29"/>
      <c r="Q276" s="29"/>
      <c r="R276" s="29"/>
      <c r="S276" s="21"/>
      <c r="T276" s="21"/>
      <c r="U276" s="21"/>
      <c r="V276" s="21"/>
      <c r="W276" s="21"/>
    </row>
    <row r="277" spans="1:23" x14ac:dyDescent="0.2">
      <c r="A277" s="20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29"/>
      <c r="L277" s="29"/>
      <c r="M277" s="29"/>
      <c r="N277" s="29"/>
      <c r="O277" s="29"/>
      <c r="P277" s="29"/>
      <c r="Q277" s="29"/>
      <c r="R277" s="29"/>
      <c r="S277" s="21"/>
      <c r="T277" s="21"/>
      <c r="U277" s="21"/>
      <c r="V277" s="21"/>
      <c r="W277" s="21"/>
    </row>
    <row r="278" spans="1:23" x14ac:dyDescent="0.2">
      <c r="A278" s="20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29"/>
      <c r="L278" s="29"/>
      <c r="M278" s="29"/>
      <c r="N278" s="29"/>
      <c r="O278" s="29"/>
      <c r="P278" s="29"/>
      <c r="Q278" s="29"/>
      <c r="R278" s="29"/>
      <c r="S278" s="21"/>
      <c r="T278" s="21"/>
      <c r="U278" s="21"/>
      <c r="V278" s="21"/>
      <c r="W278" s="21"/>
    </row>
    <row r="279" spans="1:23" x14ac:dyDescent="0.2">
      <c r="A279" s="20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29"/>
      <c r="L279" s="29"/>
      <c r="M279" s="29"/>
      <c r="N279" s="29"/>
      <c r="O279" s="29"/>
      <c r="P279" s="29"/>
      <c r="Q279" s="29"/>
      <c r="R279" s="29"/>
      <c r="S279" s="21"/>
      <c r="T279" s="21"/>
      <c r="U279" s="21"/>
      <c r="V279" s="21"/>
      <c r="W279" s="21"/>
    </row>
    <row r="280" spans="1:23" x14ac:dyDescent="0.2">
      <c r="A280" s="20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29"/>
      <c r="L280" s="29"/>
      <c r="M280" s="29"/>
      <c r="N280" s="29"/>
      <c r="O280" s="29"/>
      <c r="P280" s="29"/>
      <c r="Q280" s="29"/>
      <c r="R280" s="29"/>
      <c r="S280" s="21"/>
      <c r="T280" s="21"/>
      <c r="U280" s="21"/>
      <c r="V280" s="21"/>
      <c r="W280" s="21"/>
    </row>
    <row r="281" spans="1:23" x14ac:dyDescent="0.2">
      <c r="A281" s="20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29"/>
      <c r="L281" s="29"/>
      <c r="M281" s="29"/>
      <c r="N281" s="29"/>
      <c r="O281" s="29"/>
      <c r="P281" s="29"/>
      <c r="Q281" s="29"/>
      <c r="R281" s="29"/>
      <c r="S281" s="21"/>
      <c r="T281" s="21"/>
      <c r="U281" s="21"/>
      <c r="V281" s="21"/>
      <c r="W281" s="21"/>
    </row>
    <row r="282" spans="1:23" x14ac:dyDescent="0.2">
      <c r="A282" s="20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29"/>
      <c r="L282" s="29"/>
      <c r="M282" s="29"/>
      <c r="N282" s="29"/>
      <c r="O282" s="29"/>
      <c r="P282" s="29"/>
      <c r="Q282" s="29"/>
      <c r="R282" s="29"/>
      <c r="S282" s="21"/>
      <c r="T282" s="21"/>
      <c r="U282" s="21"/>
      <c r="V282" s="21"/>
      <c r="W282" s="21"/>
    </row>
    <row r="283" spans="1:23" x14ac:dyDescent="0.2">
      <c r="A283" s="20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29"/>
      <c r="L283" s="29"/>
      <c r="M283" s="29"/>
      <c r="N283" s="29"/>
      <c r="O283" s="29"/>
      <c r="P283" s="29"/>
      <c r="Q283" s="29"/>
      <c r="R283" s="29"/>
      <c r="S283" s="21"/>
      <c r="T283" s="21"/>
      <c r="U283" s="21"/>
      <c r="V283" s="21"/>
      <c r="W283" s="21"/>
    </row>
    <row r="284" spans="1:23" x14ac:dyDescent="0.2">
      <c r="A284" s="20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29"/>
      <c r="L284" s="29"/>
      <c r="M284" s="29"/>
      <c r="N284" s="29"/>
      <c r="O284" s="29"/>
      <c r="P284" s="29"/>
      <c r="Q284" s="29"/>
      <c r="R284" s="29"/>
      <c r="S284" s="21"/>
      <c r="T284" s="21"/>
      <c r="U284" s="21"/>
      <c r="V284" s="21"/>
      <c r="W284" s="21"/>
    </row>
    <row r="285" spans="1:23" x14ac:dyDescent="0.2">
      <c r="A285" s="20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29"/>
      <c r="L285" s="29"/>
      <c r="M285" s="29"/>
      <c r="N285" s="29"/>
      <c r="O285" s="29"/>
      <c r="P285" s="29"/>
      <c r="Q285" s="29"/>
      <c r="R285" s="29"/>
      <c r="S285" s="21"/>
      <c r="T285" s="21"/>
      <c r="U285" s="21"/>
      <c r="V285" s="21"/>
      <c r="W285" s="21"/>
    </row>
    <row r="286" spans="1:23" x14ac:dyDescent="0.2">
      <c r="A286" s="20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29"/>
      <c r="L286" s="29"/>
      <c r="M286" s="29"/>
      <c r="N286" s="29"/>
      <c r="O286" s="29"/>
      <c r="P286" s="29"/>
      <c r="Q286" s="29"/>
      <c r="R286" s="29"/>
      <c r="S286" s="21"/>
      <c r="T286" s="21"/>
      <c r="U286" s="21"/>
      <c r="V286" s="21"/>
      <c r="W286" s="21"/>
    </row>
    <row r="287" spans="1:23" x14ac:dyDescent="0.2">
      <c r="A287" s="20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29"/>
      <c r="L287" s="29"/>
      <c r="M287" s="29"/>
      <c r="N287" s="29"/>
      <c r="O287" s="29"/>
      <c r="P287" s="29"/>
      <c r="Q287" s="29"/>
      <c r="R287" s="29"/>
      <c r="S287" s="21"/>
      <c r="T287" s="21"/>
      <c r="U287" s="21"/>
      <c r="V287" s="21"/>
      <c r="W287" s="21"/>
    </row>
    <row r="288" spans="1:23" x14ac:dyDescent="0.2">
      <c r="A288" s="20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29"/>
      <c r="L288" s="29"/>
      <c r="M288" s="29"/>
      <c r="N288" s="29"/>
      <c r="O288" s="29"/>
      <c r="P288" s="29"/>
      <c r="Q288" s="29"/>
      <c r="R288" s="29"/>
      <c r="S288" s="21"/>
      <c r="T288" s="21"/>
      <c r="U288" s="21"/>
      <c r="V288" s="21"/>
      <c r="W288" s="21"/>
    </row>
    <row r="289" spans="1:23" x14ac:dyDescent="0.2">
      <c r="A289" s="20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29"/>
      <c r="L289" s="29"/>
      <c r="M289" s="29"/>
      <c r="N289" s="29"/>
      <c r="O289" s="29"/>
      <c r="P289" s="29"/>
      <c r="Q289" s="29"/>
      <c r="R289" s="29"/>
      <c r="S289" s="21"/>
      <c r="T289" s="21"/>
      <c r="U289" s="21"/>
      <c r="V289" s="21"/>
      <c r="W289" s="21"/>
    </row>
    <row r="290" spans="1:23" x14ac:dyDescent="0.2">
      <c r="A290" s="20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29"/>
      <c r="L290" s="29"/>
      <c r="M290" s="29"/>
      <c r="N290" s="29"/>
      <c r="O290" s="29"/>
      <c r="P290" s="29"/>
      <c r="Q290" s="29"/>
      <c r="R290" s="29"/>
      <c r="S290" s="21"/>
      <c r="T290" s="21"/>
      <c r="U290" s="21"/>
      <c r="V290" s="21"/>
      <c r="W290" s="21"/>
    </row>
    <row r="291" spans="1:23" x14ac:dyDescent="0.2">
      <c r="A291" s="20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29"/>
      <c r="L291" s="29"/>
      <c r="M291" s="29"/>
      <c r="N291" s="29"/>
      <c r="O291" s="29"/>
      <c r="P291" s="29"/>
      <c r="Q291" s="29"/>
      <c r="R291" s="29"/>
      <c r="S291" s="21"/>
      <c r="T291" s="21"/>
      <c r="U291" s="21"/>
      <c r="V291" s="21"/>
      <c r="W291" s="21"/>
    </row>
    <row r="292" spans="1:23" x14ac:dyDescent="0.2">
      <c r="A292" s="20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29"/>
      <c r="L292" s="29"/>
      <c r="M292" s="29"/>
      <c r="N292" s="29"/>
      <c r="O292" s="29"/>
      <c r="P292" s="29"/>
      <c r="Q292" s="29"/>
      <c r="R292" s="29"/>
      <c r="S292" s="21"/>
      <c r="T292" s="21"/>
      <c r="U292" s="21"/>
      <c r="V292" s="21"/>
      <c r="W292" s="21"/>
    </row>
    <row r="293" spans="1:23" x14ac:dyDescent="0.2">
      <c r="A293" s="20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29"/>
      <c r="L293" s="29"/>
      <c r="M293" s="29"/>
      <c r="N293" s="29"/>
      <c r="O293" s="29"/>
      <c r="P293" s="29"/>
      <c r="Q293" s="29"/>
      <c r="R293" s="29"/>
      <c r="S293" s="21"/>
      <c r="T293" s="21"/>
      <c r="U293" s="21"/>
      <c r="V293" s="21"/>
      <c r="W293" s="21"/>
    </row>
    <row r="294" spans="1:23" x14ac:dyDescent="0.2">
      <c r="A294" s="20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29"/>
      <c r="L294" s="29"/>
      <c r="M294" s="29"/>
      <c r="N294" s="29"/>
      <c r="O294" s="29"/>
      <c r="P294" s="29"/>
      <c r="Q294" s="29"/>
      <c r="R294" s="29"/>
      <c r="S294" s="21"/>
      <c r="T294" s="21"/>
      <c r="U294" s="21"/>
      <c r="V294" s="21"/>
      <c r="W294" s="21"/>
    </row>
    <row r="295" spans="1:23" x14ac:dyDescent="0.2">
      <c r="A295" s="20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29"/>
      <c r="L295" s="29"/>
      <c r="M295" s="29"/>
      <c r="N295" s="29"/>
      <c r="O295" s="29"/>
      <c r="P295" s="29"/>
      <c r="Q295" s="29"/>
      <c r="R295" s="29"/>
      <c r="S295" s="21"/>
      <c r="T295" s="21"/>
      <c r="U295" s="21"/>
      <c r="V295" s="21"/>
      <c r="W295" s="21"/>
    </row>
    <row r="296" spans="1:23" x14ac:dyDescent="0.2">
      <c r="A296" s="20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29"/>
      <c r="L296" s="29"/>
      <c r="M296" s="29"/>
      <c r="N296" s="29"/>
      <c r="O296" s="29"/>
      <c r="P296" s="29"/>
      <c r="Q296" s="29"/>
      <c r="R296" s="29"/>
      <c r="S296" s="21"/>
      <c r="T296" s="21"/>
      <c r="U296" s="21"/>
      <c r="V296" s="21"/>
      <c r="W296" s="21"/>
    </row>
    <row r="297" spans="1:23" x14ac:dyDescent="0.2">
      <c r="A297" s="20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29"/>
      <c r="L297" s="29"/>
      <c r="M297" s="29"/>
      <c r="N297" s="29"/>
      <c r="O297" s="29"/>
      <c r="P297" s="29"/>
      <c r="Q297" s="29"/>
      <c r="R297" s="29"/>
      <c r="S297" s="21"/>
      <c r="T297" s="21"/>
      <c r="U297" s="21"/>
      <c r="V297" s="21"/>
      <c r="W297" s="21"/>
    </row>
    <row r="298" spans="1:23" x14ac:dyDescent="0.2">
      <c r="A298" s="20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29"/>
      <c r="L298" s="29"/>
      <c r="M298" s="29"/>
      <c r="N298" s="29"/>
      <c r="O298" s="29"/>
      <c r="P298" s="29"/>
      <c r="Q298" s="29"/>
      <c r="R298" s="29"/>
      <c r="S298" s="21"/>
      <c r="T298" s="21"/>
      <c r="U298" s="21"/>
      <c r="V298" s="21"/>
      <c r="W298" s="21"/>
    </row>
    <row r="299" spans="1:23" x14ac:dyDescent="0.2">
      <c r="A299" s="20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29"/>
      <c r="L299" s="29"/>
      <c r="M299" s="29"/>
      <c r="N299" s="29"/>
      <c r="O299" s="29"/>
      <c r="P299" s="29"/>
      <c r="Q299" s="29"/>
      <c r="R299" s="29"/>
      <c r="S299" s="21"/>
      <c r="T299" s="21"/>
      <c r="U299" s="21"/>
      <c r="V299" s="21"/>
      <c r="W299" s="21"/>
    </row>
    <row r="300" spans="1:23" x14ac:dyDescent="0.2">
      <c r="A300" s="20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29"/>
      <c r="L300" s="29"/>
      <c r="M300" s="29"/>
      <c r="N300" s="29"/>
      <c r="O300" s="29"/>
      <c r="P300" s="29"/>
      <c r="Q300" s="29"/>
      <c r="R300" s="29"/>
      <c r="S300" s="21"/>
      <c r="T300" s="21"/>
      <c r="U300" s="21"/>
      <c r="V300" s="21"/>
      <c r="W300" s="21"/>
    </row>
    <row r="301" spans="1:23" x14ac:dyDescent="0.2">
      <c r="A301" s="20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29"/>
      <c r="L301" s="29"/>
      <c r="M301" s="29"/>
      <c r="N301" s="29"/>
      <c r="O301" s="29"/>
      <c r="P301" s="29"/>
      <c r="Q301" s="29"/>
      <c r="R301" s="29"/>
      <c r="S301" s="21"/>
      <c r="T301" s="21"/>
      <c r="U301" s="21"/>
      <c r="V301" s="21"/>
      <c r="W301" s="21"/>
    </row>
    <row r="302" spans="1:23" x14ac:dyDescent="0.2">
      <c r="A302" s="20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29"/>
      <c r="L302" s="29"/>
      <c r="M302" s="29"/>
      <c r="N302" s="29"/>
      <c r="O302" s="29"/>
      <c r="P302" s="29"/>
      <c r="Q302" s="29"/>
      <c r="R302" s="29"/>
      <c r="S302" s="21"/>
      <c r="T302" s="21"/>
      <c r="U302" s="21"/>
      <c r="V302" s="21"/>
      <c r="W302" s="21"/>
    </row>
    <row r="303" spans="1:23" x14ac:dyDescent="0.2">
      <c r="A303" s="20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29"/>
      <c r="L303" s="29"/>
      <c r="M303" s="29"/>
      <c r="N303" s="29"/>
      <c r="O303" s="29"/>
      <c r="P303" s="29"/>
      <c r="Q303" s="29"/>
      <c r="R303" s="29"/>
      <c r="S303" s="21"/>
      <c r="T303" s="21"/>
      <c r="U303" s="21"/>
      <c r="V303" s="21"/>
      <c r="W303" s="21"/>
    </row>
    <row r="304" spans="1:23" x14ac:dyDescent="0.2">
      <c r="A304" s="20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29"/>
      <c r="L304" s="29"/>
      <c r="M304" s="29"/>
      <c r="N304" s="29"/>
      <c r="O304" s="29"/>
      <c r="P304" s="29"/>
      <c r="Q304" s="29"/>
      <c r="R304" s="29"/>
      <c r="S304" s="21"/>
      <c r="T304" s="21"/>
      <c r="U304" s="21"/>
      <c r="V304" s="21"/>
      <c r="W304" s="21"/>
    </row>
    <row r="305" spans="1:23" x14ac:dyDescent="0.2">
      <c r="A305" s="20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29"/>
      <c r="L305" s="29"/>
      <c r="M305" s="29"/>
      <c r="N305" s="29"/>
      <c r="O305" s="29"/>
      <c r="P305" s="29"/>
      <c r="Q305" s="29"/>
      <c r="R305" s="29"/>
      <c r="S305" s="21"/>
      <c r="T305" s="21"/>
      <c r="U305" s="21"/>
      <c r="V305" s="21"/>
      <c r="W305" s="21"/>
    </row>
    <row r="306" spans="1:23" x14ac:dyDescent="0.2">
      <c r="A306" s="20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29"/>
      <c r="L306" s="29"/>
      <c r="M306" s="29"/>
      <c r="N306" s="29"/>
      <c r="O306" s="29"/>
      <c r="P306" s="29"/>
      <c r="Q306" s="29"/>
      <c r="R306" s="29"/>
      <c r="S306" s="21"/>
      <c r="T306" s="21"/>
      <c r="U306" s="21"/>
      <c r="V306" s="21"/>
      <c r="W306" s="21"/>
    </row>
    <row r="307" spans="1:23" x14ac:dyDescent="0.2">
      <c r="A307" s="20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29"/>
      <c r="L307" s="29"/>
      <c r="M307" s="29"/>
      <c r="N307" s="29"/>
      <c r="O307" s="29"/>
      <c r="P307" s="29"/>
      <c r="Q307" s="29"/>
      <c r="R307" s="29"/>
      <c r="S307" s="21"/>
      <c r="T307" s="21"/>
      <c r="U307" s="21"/>
      <c r="V307" s="21"/>
      <c r="W307" s="21"/>
    </row>
    <row r="308" spans="1:23" x14ac:dyDescent="0.2">
      <c r="A308" s="20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29"/>
      <c r="L308" s="29"/>
      <c r="M308" s="29"/>
      <c r="N308" s="29"/>
      <c r="O308" s="29"/>
      <c r="P308" s="29"/>
      <c r="Q308" s="29"/>
      <c r="R308" s="29"/>
      <c r="S308" s="21"/>
      <c r="T308" s="21"/>
      <c r="U308" s="21"/>
      <c r="V308" s="21"/>
      <c r="W308" s="21"/>
    </row>
    <row r="309" spans="1:23" x14ac:dyDescent="0.2">
      <c r="A309" s="20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29"/>
      <c r="L309" s="29"/>
      <c r="M309" s="29"/>
      <c r="N309" s="29"/>
      <c r="O309" s="29"/>
      <c r="P309" s="29"/>
      <c r="Q309" s="29"/>
      <c r="R309" s="29"/>
    </row>
    <row r="310" spans="1:23" x14ac:dyDescent="0.2">
      <c r="A310" s="20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29"/>
      <c r="L310" s="29"/>
      <c r="M310" s="29"/>
      <c r="N310" s="29"/>
      <c r="O310" s="29"/>
      <c r="P310" s="29"/>
      <c r="Q310" s="29"/>
      <c r="R310" s="29"/>
    </row>
    <row r="311" spans="1:23" x14ac:dyDescent="0.2">
      <c r="A311" s="20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7">
        <v>44105</v>
      </c>
      <c r="B312" s="36">
        <v>0.53676855564117432</v>
      </c>
      <c r="C312" s="36"/>
      <c r="D312" s="39">
        <v>0.57243955135345459</v>
      </c>
      <c r="E312" s="39">
        <v>0.52698028087615967</v>
      </c>
      <c r="F312" s="39">
        <v>0.5477752685546875</v>
      </c>
      <c r="G312" s="42"/>
      <c r="H312" s="39">
        <v>0.4613298773765564</v>
      </c>
      <c r="I312" s="39">
        <v>0.60658955574035645</v>
      </c>
      <c r="J312" s="1"/>
    </row>
    <row r="313" spans="1:23" x14ac:dyDescent="0.2">
      <c r="A313" s="20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7">
        <v>44166</v>
      </c>
      <c r="B314" s="1">
        <v>0.53969040000000001</v>
      </c>
      <c r="D314" s="42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0">
        <v>44197</v>
      </c>
      <c r="B315" s="1">
        <v>0.54129039999999995</v>
      </c>
      <c r="C315" s="42"/>
      <c r="D315" s="32">
        <v>0.58615470000000003</v>
      </c>
      <c r="E315" s="32">
        <v>0.53075470000000002</v>
      </c>
      <c r="F315" s="32">
        <v>0.54844689999999996</v>
      </c>
      <c r="H315" s="32">
        <v>0.47489350000000002</v>
      </c>
      <c r="I315" s="32">
        <v>0.60268880000000002</v>
      </c>
    </row>
    <row r="316" spans="1:23" x14ac:dyDescent="0.2">
      <c r="A316" s="37">
        <v>44228</v>
      </c>
      <c r="B316" s="1">
        <v>0.54548269999999999</v>
      </c>
      <c r="C316" s="42"/>
      <c r="D316" s="42">
        <v>0.57827969999999995</v>
      </c>
      <c r="E316" s="1">
        <v>0.53660560000000002</v>
      </c>
      <c r="F316" s="42">
        <v>0.55758569999999996</v>
      </c>
      <c r="H316" s="1">
        <v>0.4741456</v>
      </c>
      <c r="I316" s="1">
        <v>0.61079329999999998</v>
      </c>
    </row>
    <row r="317" spans="1:23" x14ac:dyDescent="0.2">
      <c r="A317" s="20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7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0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A320" s="20">
        <v>44348</v>
      </c>
      <c r="B320" s="39">
        <v>0.52605688571929932</v>
      </c>
      <c r="C320" s="1"/>
      <c r="D320" s="39">
        <v>0.55955541133880615</v>
      </c>
      <c r="E320" s="39">
        <v>0.52282291650772095</v>
      </c>
      <c r="F320" s="39">
        <v>0.51833730936050415</v>
      </c>
      <c r="G320" s="1"/>
      <c r="H320" s="39">
        <v>0.44554978609085083</v>
      </c>
      <c r="I320" s="39">
        <v>0.59980523586273193</v>
      </c>
    </row>
    <row r="321" spans="1:9" x14ac:dyDescent="0.2">
      <c r="A321" s="20">
        <v>44378</v>
      </c>
      <c r="B321" s="1">
        <v>0.5232967734336853</v>
      </c>
      <c r="C321" s="1"/>
      <c r="D321" s="1">
        <v>0.56051063537597656</v>
      </c>
      <c r="E321" s="1">
        <v>0.52282869815826416</v>
      </c>
      <c r="F321" s="1">
        <v>0.50416642427444458</v>
      </c>
      <c r="G321" s="1"/>
      <c r="H321" s="1">
        <v>0.44536200165748596</v>
      </c>
      <c r="I321" s="1">
        <v>0.59663993120193481</v>
      </c>
    </row>
    <row r="322" spans="1:9" x14ac:dyDescent="0.2">
      <c r="A322" s="20">
        <v>44409</v>
      </c>
      <c r="B322" s="1">
        <v>0.5189812183380127</v>
      </c>
      <c r="C322" s="1"/>
      <c r="D322" s="1">
        <v>0.55652815103530884</v>
      </c>
      <c r="E322" s="1">
        <v>0.51556640863418579</v>
      </c>
      <c r="F322" s="1">
        <v>0.51123392581939697</v>
      </c>
      <c r="G322" s="1"/>
      <c r="H322" s="1">
        <v>0.4381367564201355</v>
      </c>
      <c r="I322" s="1">
        <v>0.59474927186965942</v>
      </c>
    </row>
    <row r="323" spans="1:9" x14ac:dyDescent="0.2">
      <c r="A323" s="20">
        <v>44440</v>
      </c>
      <c r="B323" s="1">
        <v>0.5267755389213562</v>
      </c>
      <c r="C323" s="42"/>
      <c r="D323" s="1">
        <v>0.5554577112197876</v>
      </c>
      <c r="E323" s="1">
        <v>0.52618294954299927</v>
      </c>
      <c r="F323" s="1">
        <v>0.52815842628479004</v>
      </c>
      <c r="H323" s="1">
        <v>0.45231252908706665</v>
      </c>
      <c r="I323" s="1">
        <v>0.5970427393913269</v>
      </c>
    </row>
    <row r="324" spans="1:9" x14ac:dyDescent="0.2">
      <c r="A324" s="20">
        <v>44470</v>
      </c>
      <c r="B324" s="1">
        <v>0.52306932210922241</v>
      </c>
      <c r="D324" s="1">
        <v>0.54316496849060059</v>
      </c>
      <c r="E324" s="1">
        <v>0.52706623077392578</v>
      </c>
      <c r="F324" s="1">
        <v>0.51607728004455566</v>
      </c>
      <c r="H324" s="1">
        <v>0.44341620802879333</v>
      </c>
      <c r="I324" s="1">
        <v>0.5977364182472229</v>
      </c>
    </row>
    <row r="325" spans="1:9" x14ac:dyDescent="0.2">
      <c r="A325" s="20">
        <v>44501</v>
      </c>
      <c r="B325" s="1">
        <v>0.52400000000000002</v>
      </c>
      <c r="D325" s="1">
        <v>0.54659979999999997</v>
      </c>
      <c r="E325" s="1">
        <v>0.52119369999999998</v>
      </c>
      <c r="F325" s="1">
        <v>0.53032360000000001</v>
      </c>
      <c r="H325" s="1">
        <v>0.44607999999999998</v>
      </c>
      <c r="I325" s="1">
        <v>0.59690489999999996</v>
      </c>
    </row>
    <row r="326" spans="1:9" x14ac:dyDescent="0.2">
      <c r="A326" s="20">
        <v>44531</v>
      </c>
      <c r="B326" s="1">
        <v>0.52469807863235474</v>
      </c>
      <c r="C326" s="1"/>
      <c r="D326" s="1">
        <v>0.55650794506072998</v>
      </c>
      <c r="E326" s="1">
        <v>0.52165216207504272</v>
      </c>
      <c r="F326" s="1">
        <v>0.52779233455657959</v>
      </c>
      <c r="G326" s="1"/>
      <c r="H326" s="1">
        <v>0.44887816905975342</v>
      </c>
      <c r="I326" s="1">
        <v>0.59577047824859619</v>
      </c>
    </row>
    <row r="327" spans="1:9" x14ac:dyDescent="0.2">
      <c r="A327" s="20">
        <v>44562</v>
      </c>
      <c r="B327" s="1">
        <v>0.52161228656768799</v>
      </c>
      <c r="D327" s="1">
        <v>0.53969180583953857</v>
      </c>
      <c r="E327" s="1">
        <v>0.52114856243133545</v>
      </c>
      <c r="F327" s="1">
        <v>0.51572537422180176</v>
      </c>
      <c r="H327" s="1">
        <v>0.44883480668067932</v>
      </c>
      <c r="I327" s="1">
        <v>0.59041762351989746</v>
      </c>
    </row>
    <row r="328" spans="1:9" x14ac:dyDescent="0.2">
      <c r="A328" s="20">
        <v>44593</v>
      </c>
      <c r="B328" s="1">
        <v>0.52071547508239746</v>
      </c>
      <c r="D328" s="1">
        <v>0.53919893503189087</v>
      </c>
      <c r="E328" s="1">
        <v>0.52310466766357422</v>
      </c>
      <c r="F328" s="1">
        <v>0.50380080938339233</v>
      </c>
      <c r="H328" s="1">
        <v>0.44766059517860413</v>
      </c>
      <c r="I328" s="1">
        <v>0.58986282348632812</v>
      </c>
    </row>
    <row r="329" spans="1:9" x14ac:dyDescent="0.2">
      <c r="A329" s="20">
        <v>44621</v>
      </c>
      <c r="B329" s="1">
        <v>0.52417683601379395</v>
      </c>
      <c r="D329" s="1">
        <v>0.56068384647369385</v>
      </c>
      <c r="E329" s="1">
        <v>0.52290499210357666</v>
      </c>
      <c r="F329" s="1">
        <v>0.5167841911315918</v>
      </c>
      <c r="H329" s="1">
        <v>0.45123419165611267</v>
      </c>
      <c r="I329" s="1">
        <v>0.59324347972869873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9"/>
  <sheetViews>
    <sheetView topLeftCell="A301" workbookViewId="0">
      <selection activeCell="A326" sqref="A326:A329"/>
    </sheetView>
  </sheetViews>
  <sheetFormatPr baseColWidth="10" defaultColWidth="8.83203125" defaultRowHeight="16" x14ac:dyDescent="0.2"/>
  <cols>
    <col min="1" max="1" width="8.83203125" style="16" customWidth="1"/>
    <col min="2" max="2" width="15.6640625" style="16" customWidth="1"/>
    <col min="3" max="3" width="13" style="16" customWidth="1"/>
    <col min="4" max="4" width="13.33203125" style="16" customWidth="1"/>
    <col min="5" max="5" width="12.33203125" style="16" customWidth="1"/>
    <col min="6" max="6" width="12" style="16" customWidth="1"/>
    <col min="7" max="12" width="8.83203125" style="16"/>
    <col min="13" max="17" width="8.83203125" style="1"/>
    <col min="18" max="16384" width="8.83203125" style="16"/>
  </cols>
  <sheetData>
    <row r="1" spans="1:12" ht="78" customHeight="1" x14ac:dyDescent="0.35">
      <c r="A1" s="53" t="s">
        <v>17</v>
      </c>
      <c r="B1" s="53"/>
      <c r="C1" s="53"/>
      <c r="D1" s="53"/>
      <c r="E1" s="53"/>
      <c r="F1" s="53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0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8"/>
      <c r="H3" s="28"/>
      <c r="I3" s="28"/>
      <c r="J3" s="28"/>
      <c r="K3" s="28"/>
      <c r="L3" s="23"/>
    </row>
    <row r="4" spans="1:12" x14ac:dyDescent="0.2">
      <c r="A4" s="20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8"/>
      <c r="H4" s="28"/>
      <c r="I4" s="28"/>
      <c r="J4" s="28"/>
      <c r="K4" s="28"/>
      <c r="L4" s="23"/>
    </row>
    <row r="5" spans="1:12" x14ac:dyDescent="0.2">
      <c r="A5" s="20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8"/>
      <c r="H5" s="28"/>
      <c r="I5" s="28"/>
      <c r="J5" s="28"/>
      <c r="K5" s="28"/>
      <c r="L5" s="23"/>
    </row>
    <row r="6" spans="1:12" x14ac:dyDescent="0.2">
      <c r="A6" s="20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8"/>
      <c r="H6" s="28"/>
      <c r="I6" s="28"/>
      <c r="J6" s="28"/>
      <c r="K6" s="28"/>
      <c r="L6" s="23"/>
    </row>
    <row r="7" spans="1:12" x14ac:dyDescent="0.2">
      <c r="A7" s="20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8"/>
      <c r="H7" s="28"/>
      <c r="I7" s="28"/>
      <c r="J7" s="28"/>
      <c r="K7" s="28"/>
      <c r="L7" s="23"/>
    </row>
    <row r="8" spans="1:12" x14ac:dyDescent="0.2">
      <c r="A8" s="20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8"/>
      <c r="H8" s="28"/>
      <c r="I8" s="28"/>
      <c r="J8" s="28"/>
      <c r="K8" s="28"/>
      <c r="L8" s="23"/>
    </row>
    <row r="9" spans="1:12" x14ac:dyDescent="0.2">
      <c r="A9" s="20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8"/>
      <c r="H9" s="28"/>
      <c r="I9" s="28"/>
      <c r="J9" s="28"/>
      <c r="K9" s="28"/>
      <c r="L9" s="23"/>
    </row>
    <row r="10" spans="1:12" x14ac:dyDescent="0.2">
      <c r="A10" s="20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8"/>
      <c r="H10" s="28"/>
      <c r="I10" s="28"/>
      <c r="J10" s="28"/>
      <c r="K10" s="28"/>
      <c r="L10" s="23"/>
    </row>
    <row r="11" spans="1:12" x14ac:dyDescent="0.2">
      <c r="A11" s="20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8"/>
      <c r="H11" s="28"/>
      <c r="I11" s="28"/>
      <c r="J11" s="28"/>
      <c r="K11" s="28"/>
      <c r="L11" s="23"/>
    </row>
    <row r="12" spans="1:12" x14ac:dyDescent="0.2">
      <c r="A12" s="20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8"/>
      <c r="H12" s="28"/>
      <c r="I12" s="28"/>
      <c r="J12" s="28"/>
      <c r="K12" s="28"/>
      <c r="L12" s="23"/>
    </row>
    <row r="13" spans="1:12" x14ac:dyDescent="0.2">
      <c r="A13" s="20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8"/>
      <c r="H13" s="28"/>
      <c r="I13" s="28"/>
      <c r="J13" s="28"/>
      <c r="K13" s="28"/>
      <c r="L13" s="23"/>
    </row>
    <row r="14" spans="1:12" x14ac:dyDescent="0.2">
      <c r="A14" s="20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8"/>
      <c r="H14" s="28"/>
      <c r="I14" s="28"/>
      <c r="J14" s="28"/>
      <c r="K14" s="28"/>
      <c r="L14" s="23"/>
    </row>
    <row r="15" spans="1:12" x14ac:dyDescent="0.2">
      <c r="A15" s="20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8"/>
      <c r="H15" s="28"/>
      <c r="I15" s="28"/>
      <c r="J15" s="28"/>
      <c r="K15" s="28"/>
      <c r="L15" s="23"/>
    </row>
    <row r="16" spans="1:12" x14ac:dyDescent="0.2">
      <c r="A16" s="20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8"/>
      <c r="H16" s="28"/>
      <c r="I16" s="28"/>
      <c r="J16" s="28"/>
      <c r="K16" s="28"/>
      <c r="L16" s="23"/>
    </row>
    <row r="17" spans="1:12" x14ac:dyDescent="0.2">
      <c r="A17" s="20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8"/>
      <c r="H17" s="28"/>
      <c r="I17" s="28"/>
      <c r="J17" s="28"/>
      <c r="K17" s="28"/>
      <c r="L17" s="23"/>
    </row>
    <row r="18" spans="1:12" x14ac:dyDescent="0.2">
      <c r="A18" s="20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8"/>
      <c r="H18" s="28"/>
      <c r="I18" s="28"/>
      <c r="J18" s="28"/>
      <c r="K18" s="28"/>
      <c r="L18" s="23"/>
    </row>
    <row r="19" spans="1:12" x14ac:dyDescent="0.2">
      <c r="A19" s="20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8"/>
      <c r="H19" s="28"/>
      <c r="I19" s="28"/>
      <c r="J19" s="28"/>
      <c r="K19" s="28"/>
      <c r="L19" s="23"/>
    </row>
    <row r="20" spans="1:12" x14ac:dyDescent="0.2">
      <c r="A20" s="20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8"/>
      <c r="H20" s="28"/>
      <c r="I20" s="28"/>
      <c r="J20" s="28"/>
      <c r="K20" s="28"/>
      <c r="L20" s="23"/>
    </row>
    <row r="21" spans="1:12" x14ac:dyDescent="0.2">
      <c r="A21" s="20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8"/>
      <c r="H21" s="28"/>
      <c r="I21" s="28"/>
      <c r="J21" s="28"/>
      <c r="K21" s="28"/>
      <c r="L21" s="23"/>
    </row>
    <row r="22" spans="1:12" x14ac:dyDescent="0.2">
      <c r="A22" s="20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8"/>
      <c r="H22" s="28"/>
      <c r="I22" s="28"/>
      <c r="J22" s="28"/>
      <c r="K22" s="28"/>
      <c r="L22" s="23"/>
    </row>
    <row r="23" spans="1:12" x14ac:dyDescent="0.2">
      <c r="A23" s="20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8"/>
      <c r="H23" s="28"/>
      <c r="I23" s="28"/>
      <c r="J23" s="28"/>
      <c r="K23" s="28"/>
      <c r="L23" s="23"/>
    </row>
    <row r="24" spans="1:12" x14ac:dyDescent="0.2">
      <c r="A24" s="20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8"/>
      <c r="H24" s="28"/>
      <c r="I24" s="28"/>
      <c r="J24" s="28"/>
      <c r="K24" s="28"/>
      <c r="L24" s="23"/>
    </row>
    <row r="25" spans="1:12" x14ac:dyDescent="0.2">
      <c r="A25" s="20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8"/>
      <c r="H25" s="28"/>
      <c r="I25" s="28"/>
      <c r="J25" s="28"/>
      <c r="K25" s="28"/>
      <c r="L25" s="23"/>
    </row>
    <row r="26" spans="1:12" x14ac:dyDescent="0.2">
      <c r="A26" s="20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8"/>
      <c r="H26" s="28"/>
      <c r="I26" s="28"/>
      <c r="J26" s="28"/>
      <c r="K26" s="28"/>
      <c r="L26" s="23"/>
    </row>
    <row r="27" spans="1:12" x14ac:dyDescent="0.2">
      <c r="A27" s="20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8"/>
      <c r="H27" s="28"/>
      <c r="I27" s="28"/>
      <c r="J27" s="28"/>
      <c r="K27" s="28"/>
      <c r="L27" s="23"/>
    </row>
    <row r="28" spans="1:12" x14ac:dyDescent="0.2">
      <c r="A28" s="20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8"/>
      <c r="H28" s="28"/>
      <c r="I28" s="28"/>
      <c r="J28" s="28"/>
      <c r="K28" s="28"/>
      <c r="L28" s="23"/>
    </row>
    <row r="29" spans="1:12" x14ac:dyDescent="0.2">
      <c r="A29" s="20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8"/>
      <c r="H29" s="28"/>
      <c r="I29" s="28"/>
      <c r="J29" s="28"/>
      <c r="K29" s="28"/>
      <c r="L29" s="23"/>
    </row>
    <row r="30" spans="1:12" x14ac:dyDescent="0.2">
      <c r="A30" s="20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8"/>
      <c r="H30" s="28"/>
      <c r="I30" s="28"/>
      <c r="J30" s="28"/>
      <c r="K30" s="28"/>
      <c r="L30" s="23"/>
    </row>
    <row r="31" spans="1:12" x14ac:dyDescent="0.2">
      <c r="A31" s="20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8"/>
      <c r="H31" s="28"/>
      <c r="I31" s="28"/>
      <c r="J31" s="28"/>
      <c r="K31" s="28"/>
      <c r="L31" s="23"/>
    </row>
    <row r="32" spans="1:12" x14ac:dyDescent="0.2">
      <c r="A32" s="20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8"/>
      <c r="H32" s="28"/>
      <c r="I32" s="28"/>
      <c r="J32" s="28"/>
      <c r="K32" s="28"/>
      <c r="L32" s="23"/>
    </row>
    <row r="33" spans="1:12" x14ac:dyDescent="0.2">
      <c r="A33" s="20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8"/>
      <c r="H33" s="28"/>
      <c r="I33" s="28"/>
      <c r="J33" s="28"/>
      <c r="K33" s="28"/>
      <c r="L33" s="23"/>
    </row>
    <row r="34" spans="1:12" x14ac:dyDescent="0.2">
      <c r="A34" s="20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8"/>
      <c r="H34" s="28"/>
      <c r="I34" s="28"/>
      <c r="J34" s="28"/>
      <c r="K34" s="28"/>
      <c r="L34" s="23"/>
    </row>
    <row r="35" spans="1:12" x14ac:dyDescent="0.2">
      <c r="A35" s="20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8"/>
      <c r="H35" s="28"/>
      <c r="I35" s="28"/>
      <c r="J35" s="28"/>
      <c r="K35" s="28"/>
      <c r="L35" s="23"/>
    </row>
    <row r="36" spans="1:12" x14ac:dyDescent="0.2">
      <c r="A36" s="20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8"/>
      <c r="H36" s="28"/>
      <c r="I36" s="28"/>
      <c r="J36" s="28"/>
      <c r="K36" s="28"/>
      <c r="L36" s="23"/>
    </row>
    <row r="37" spans="1:12" x14ac:dyDescent="0.2">
      <c r="A37" s="20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8"/>
      <c r="H37" s="28"/>
      <c r="I37" s="28"/>
      <c r="J37" s="28"/>
      <c r="K37" s="28"/>
      <c r="L37" s="23"/>
    </row>
    <row r="38" spans="1:12" x14ac:dyDescent="0.2">
      <c r="A38" s="20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8"/>
      <c r="H38" s="28"/>
      <c r="I38" s="28"/>
      <c r="J38" s="28"/>
      <c r="K38" s="28"/>
      <c r="L38" s="23"/>
    </row>
    <row r="39" spans="1:12" x14ac:dyDescent="0.2">
      <c r="A39" s="20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8"/>
      <c r="H39" s="28"/>
      <c r="I39" s="28"/>
      <c r="J39" s="28"/>
      <c r="K39" s="28"/>
      <c r="L39" s="23"/>
    </row>
    <row r="40" spans="1:12" x14ac:dyDescent="0.2">
      <c r="A40" s="20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8"/>
      <c r="H40" s="28"/>
      <c r="I40" s="28"/>
      <c r="J40" s="28"/>
      <c r="K40" s="28"/>
      <c r="L40" s="23"/>
    </row>
    <row r="41" spans="1:12" x14ac:dyDescent="0.2">
      <c r="A41" s="20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8"/>
      <c r="H41" s="28"/>
      <c r="I41" s="28"/>
      <c r="J41" s="28"/>
      <c r="K41" s="28"/>
      <c r="L41" s="23"/>
    </row>
    <row r="42" spans="1:12" x14ac:dyDescent="0.2">
      <c r="A42" s="20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8"/>
      <c r="H42" s="28"/>
      <c r="I42" s="28"/>
      <c r="J42" s="28"/>
      <c r="K42" s="28"/>
      <c r="L42" s="23"/>
    </row>
    <row r="43" spans="1:12" x14ac:dyDescent="0.2">
      <c r="A43" s="20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8"/>
      <c r="H43" s="28"/>
      <c r="I43" s="28"/>
      <c r="J43" s="28"/>
      <c r="K43" s="28"/>
      <c r="L43" s="23"/>
    </row>
    <row r="44" spans="1:12" x14ac:dyDescent="0.2">
      <c r="A44" s="20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8"/>
      <c r="H44" s="28"/>
      <c r="I44" s="28"/>
      <c r="J44" s="28"/>
      <c r="K44" s="28"/>
      <c r="L44" s="23"/>
    </row>
    <row r="45" spans="1:12" x14ac:dyDescent="0.2">
      <c r="A45" s="20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8"/>
      <c r="H45" s="28"/>
      <c r="I45" s="28"/>
      <c r="J45" s="28"/>
      <c r="K45" s="28"/>
      <c r="L45" s="23"/>
    </row>
    <row r="46" spans="1:12" x14ac:dyDescent="0.2">
      <c r="A46" s="20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8"/>
      <c r="H46" s="28"/>
      <c r="I46" s="28"/>
      <c r="J46" s="28"/>
      <c r="K46" s="28"/>
      <c r="L46" s="23"/>
    </row>
    <row r="47" spans="1:12" x14ac:dyDescent="0.2">
      <c r="A47" s="20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8"/>
      <c r="H47" s="28"/>
      <c r="I47" s="28"/>
      <c r="J47" s="28"/>
      <c r="K47" s="28"/>
      <c r="L47" s="23"/>
    </row>
    <row r="48" spans="1:12" x14ac:dyDescent="0.2">
      <c r="A48" s="20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8"/>
      <c r="H48" s="28"/>
      <c r="I48" s="28"/>
      <c r="J48" s="28"/>
      <c r="K48" s="28"/>
      <c r="L48" s="23"/>
    </row>
    <row r="49" spans="1:12" x14ac:dyDescent="0.2">
      <c r="A49" s="20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8"/>
      <c r="H49" s="28"/>
      <c r="I49" s="28"/>
      <c r="J49" s="28"/>
      <c r="K49" s="28"/>
      <c r="L49" s="23"/>
    </row>
    <row r="50" spans="1:12" x14ac:dyDescent="0.2">
      <c r="A50" s="20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8"/>
      <c r="H50" s="28"/>
      <c r="I50" s="28"/>
      <c r="J50" s="28"/>
      <c r="K50" s="28"/>
      <c r="L50" s="23"/>
    </row>
    <row r="51" spans="1:12" x14ac:dyDescent="0.2">
      <c r="A51" s="20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8"/>
      <c r="H51" s="28"/>
      <c r="I51" s="28"/>
      <c r="J51" s="28"/>
      <c r="K51" s="28"/>
      <c r="L51" s="23"/>
    </row>
    <row r="52" spans="1:12" x14ac:dyDescent="0.2">
      <c r="A52" s="20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8"/>
      <c r="H52" s="28"/>
      <c r="I52" s="28"/>
      <c r="J52" s="28"/>
      <c r="K52" s="28"/>
      <c r="L52" s="23"/>
    </row>
    <row r="53" spans="1:12" x14ac:dyDescent="0.2">
      <c r="A53" s="20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8"/>
      <c r="H53" s="28"/>
      <c r="I53" s="28"/>
      <c r="J53" s="28"/>
      <c r="K53" s="28"/>
      <c r="L53" s="23"/>
    </row>
    <row r="54" spans="1:12" x14ac:dyDescent="0.2">
      <c r="A54" s="20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8"/>
      <c r="H54" s="28"/>
      <c r="I54" s="28"/>
      <c r="J54" s="28"/>
      <c r="K54" s="28"/>
      <c r="L54" s="23"/>
    </row>
    <row r="55" spans="1:12" x14ac:dyDescent="0.2">
      <c r="A55" s="20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8"/>
      <c r="H55" s="28"/>
      <c r="I55" s="28"/>
      <c r="J55" s="28"/>
      <c r="K55" s="28"/>
      <c r="L55" s="23"/>
    </row>
    <row r="56" spans="1:12" x14ac:dyDescent="0.2">
      <c r="A56" s="20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8"/>
      <c r="H56" s="28"/>
      <c r="I56" s="28"/>
      <c r="J56" s="28"/>
      <c r="K56" s="28"/>
      <c r="L56" s="23"/>
    </row>
    <row r="57" spans="1:12" x14ac:dyDescent="0.2">
      <c r="A57" s="20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8"/>
      <c r="H57" s="28"/>
      <c r="I57" s="28"/>
      <c r="J57" s="28"/>
      <c r="K57" s="28"/>
      <c r="L57" s="23"/>
    </row>
    <row r="58" spans="1:12" x14ac:dyDescent="0.2">
      <c r="A58" s="20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8"/>
      <c r="H58" s="28"/>
      <c r="I58" s="28"/>
      <c r="J58" s="28"/>
      <c r="K58" s="28"/>
      <c r="L58" s="23"/>
    </row>
    <row r="59" spans="1:12" x14ac:dyDescent="0.2">
      <c r="A59" s="20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8"/>
      <c r="H59" s="28"/>
      <c r="I59" s="28"/>
      <c r="J59" s="28"/>
      <c r="K59" s="28"/>
      <c r="L59" s="23"/>
    </row>
    <row r="60" spans="1:12" x14ac:dyDescent="0.2">
      <c r="A60" s="20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8"/>
      <c r="H60" s="28"/>
      <c r="I60" s="28"/>
      <c r="J60" s="28"/>
      <c r="K60" s="28"/>
      <c r="L60" s="23"/>
    </row>
    <row r="61" spans="1:12" x14ac:dyDescent="0.2">
      <c r="A61" s="20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8"/>
      <c r="H61" s="28"/>
      <c r="I61" s="28"/>
      <c r="J61" s="28"/>
      <c r="K61" s="28"/>
      <c r="L61" s="23"/>
    </row>
    <row r="62" spans="1:12" x14ac:dyDescent="0.2">
      <c r="A62" s="20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8"/>
      <c r="H62" s="28"/>
      <c r="I62" s="28"/>
      <c r="J62" s="28"/>
      <c r="K62" s="28"/>
      <c r="L62" s="23"/>
    </row>
    <row r="63" spans="1:12" x14ac:dyDescent="0.2">
      <c r="A63" s="20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8"/>
      <c r="H63" s="28"/>
      <c r="I63" s="28"/>
      <c r="J63" s="28"/>
      <c r="K63" s="28"/>
      <c r="L63" s="23"/>
    </row>
    <row r="64" spans="1:12" x14ac:dyDescent="0.2">
      <c r="A64" s="20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8"/>
      <c r="H64" s="28"/>
      <c r="I64" s="28"/>
      <c r="J64" s="28"/>
      <c r="K64" s="28"/>
      <c r="L64" s="23"/>
    </row>
    <row r="65" spans="1:12" x14ac:dyDescent="0.2">
      <c r="A65" s="20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8"/>
      <c r="H65" s="28"/>
      <c r="I65" s="28"/>
      <c r="J65" s="28"/>
      <c r="K65" s="28"/>
      <c r="L65" s="23"/>
    </row>
    <row r="66" spans="1:12" x14ac:dyDescent="0.2">
      <c r="A66" s="20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8"/>
      <c r="H66" s="28"/>
      <c r="I66" s="28"/>
      <c r="J66" s="28"/>
      <c r="K66" s="28"/>
      <c r="L66" s="23"/>
    </row>
    <row r="67" spans="1:12" x14ac:dyDescent="0.2">
      <c r="A67" s="20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8"/>
      <c r="H67" s="28"/>
      <c r="I67" s="28"/>
      <c r="J67" s="28"/>
      <c r="K67" s="28"/>
      <c r="L67" s="23"/>
    </row>
    <row r="68" spans="1:12" x14ac:dyDescent="0.2">
      <c r="A68" s="20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8"/>
      <c r="H68" s="28"/>
      <c r="I68" s="28"/>
      <c r="J68" s="28"/>
      <c r="K68" s="28"/>
      <c r="L68" s="23"/>
    </row>
    <row r="69" spans="1:12" x14ac:dyDescent="0.2">
      <c r="A69" s="20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8"/>
      <c r="H69" s="28"/>
      <c r="I69" s="28"/>
      <c r="J69" s="28"/>
      <c r="K69" s="28"/>
      <c r="L69" s="23"/>
    </row>
    <row r="70" spans="1:12" x14ac:dyDescent="0.2">
      <c r="A70" s="20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8"/>
      <c r="H70" s="28"/>
      <c r="I70" s="28"/>
      <c r="J70" s="28"/>
      <c r="K70" s="28"/>
      <c r="L70" s="23"/>
    </row>
    <row r="71" spans="1:12" x14ac:dyDescent="0.2">
      <c r="A71" s="20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8"/>
      <c r="H71" s="28"/>
      <c r="I71" s="28"/>
      <c r="J71" s="28"/>
      <c r="K71" s="28"/>
      <c r="L71" s="23"/>
    </row>
    <row r="72" spans="1:12" x14ac:dyDescent="0.2">
      <c r="A72" s="20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8"/>
      <c r="H72" s="28"/>
      <c r="I72" s="28"/>
      <c r="J72" s="28"/>
      <c r="K72" s="28"/>
      <c r="L72" s="23"/>
    </row>
    <row r="73" spans="1:12" x14ac:dyDescent="0.2">
      <c r="A73" s="20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8"/>
      <c r="H73" s="28"/>
      <c r="I73" s="28"/>
      <c r="J73" s="28"/>
      <c r="K73" s="28"/>
      <c r="L73" s="23"/>
    </row>
    <row r="74" spans="1:12" x14ac:dyDescent="0.2">
      <c r="A74" s="20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8"/>
      <c r="H74" s="28"/>
      <c r="I74" s="28"/>
      <c r="J74" s="28"/>
      <c r="K74" s="28"/>
      <c r="L74" s="23"/>
    </row>
    <row r="75" spans="1:12" x14ac:dyDescent="0.2">
      <c r="A75" s="20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8"/>
      <c r="H75" s="28"/>
      <c r="I75" s="28"/>
      <c r="J75" s="28"/>
      <c r="K75" s="28"/>
      <c r="L75" s="23"/>
    </row>
    <row r="76" spans="1:12" x14ac:dyDescent="0.2">
      <c r="A76" s="20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8"/>
      <c r="H76" s="28"/>
      <c r="I76" s="28"/>
      <c r="J76" s="28"/>
      <c r="K76" s="28"/>
      <c r="L76" s="23"/>
    </row>
    <row r="77" spans="1:12" x14ac:dyDescent="0.2">
      <c r="A77" s="20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8"/>
      <c r="H77" s="28"/>
      <c r="I77" s="28"/>
      <c r="J77" s="28"/>
      <c r="K77" s="28"/>
      <c r="L77" s="23"/>
    </row>
    <row r="78" spans="1:12" x14ac:dyDescent="0.2">
      <c r="A78" s="20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8"/>
      <c r="H78" s="28"/>
      <c r="I78" s="28"/>
      <c r="J78" s="28"/>
      <c r="K78" s="28"/>
      <c r="L78" s="23"/>
    </row>
    <row r="79" spans="1:12" x14ac:dyDescent="0.2">
      <c r="A79" s="20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8"/>
      <c r="H79" s="28"/>
      <c r="I79" s="28"/>
      <c r="J79" s="28"/>
      <c r="K79" s="28"/>
      <c r="L79" s="23"/>
    </row>
    <row r="80" spans="1:12" x14ac:dyDescent="0.2">
      <c r="A80" s="20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8"/>
      <c r="H80" s="28"/>
      <c r="I80" s="28"/>
      <c r="J80" s="28"/>
      <c r="K80" s="28"/>
      <c r="L80" s="23"/>
    </row>
    <row r="81" spans="1:12" x14ac:dyDescent="0.2">
      <c r="A81" s="20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8"/>
      <c r="H81" s="28"/>
      <c r="I81" s="28"/>
      <c r="J81" s="28"/>
      <c r="K81" s="28"/>
      <c r="L81" s="23"/>
    </row>
    <row r="82" spans="1:12" x14ac:dyDescent="0.2">
      <c r="A82" s="20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8"/>
      <c r="H82" s="28"/>
      <c r="I82" s="28"/>
      <c r="J82" s="28"/>
      <c r="K82" s="28"/>
      <c r="L82" s="23"/>
    </row>
    <row r="83" spans="1:12" x14ac:dyDescent="0.2">
      <c r="A83" s="20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8"/>
      <c r="H83" s="28"/>
      <c r="I83" s="28"/>
      <c r="J83" s="28"/>
      <c r="K83" s="28"/>
      <c r="L83" s="23"/>
    </row>
    <row r="84" spans="1:12" x14ac:dyDescent="0.2">
      <c r="A84" s="20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8"/>
      <c r="H84" s="28"/>
      <c r="I84" s="28"/>
      <c r="J84" s="28"/>
      <c r="K84" s="28"/>
      <c r="L84" s="23"/>
    </row>
    <row r="85" spans="1:12" x14ac:dyDescent="0.2">
      <c r="A85" s="20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8"/>
      <c r="H85" s="28"/>
      <c r="I85" s="28"/>
      <c r="J85" s="28"/>
      <c r="K85" s="28"/>
      <c r="L85" s="23"/>
    </row>
    <row r="86" spans="1:12" x14ac:dyDescent="0.2">
      <c r="A86" s="20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8"/>
      <c r="H86" s="28"/>
      <c r="I86" s="28"/>
      <c r="J86" s="28"/>
      <c r="K86" s="28"/>
      <c r="L86" s="23"/>
    </row>
    <row r="87" spans="1:12" x14ac:dyDescent="0.2">
      <c r="A87" s="20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8"/>
      <c r="H87" s="28"/>
      <c r="I87" s="28"/>
      <c r="J87" s="28"/>
      <c r="K87" s="28"/>
      <c r="L87" s="23"/>
    </row>
    <row r="88" spans="1:12" x14ac:dyDescent="0.2">
      <c r="A88" s="20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8"/>
      <c r="H88" s="28"/>
      <c r="I88" s="28"/>
      <c r="J88" s="28"/>
      <c r="K88" s="28"/>
      <c r="L88" s="23"/>
    </row>
    <row r="89" spans="1:12" x14ac:dyDescent="0.2">
      <c r="A89" s="20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8"/>
      <c r="H89" s="28"/>
      <c r="I89" s="28"/>
      <c r="J89" s="28"/>
      <c r="K89" s="28"/>
      <c r="L89" s="23"/>
    </row>
    <row r="90" spans="1:12" x14ac:dyDescent="0.2">
      <c r="A90" s="20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8"/>
      <c r="H90" s="28"/>
      <c r="I90" s="28"/>
      <c r="J90" s="28"/>
      <c r="K90" s="28"/>
      <c r="L90" s="23"/>
    </row>
    <row r="91" spans="1:12" x14ac:dyDescent="0.2">
      <c r="A91" s="20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8"/>
      <c r="H91" s="28"/>
      <c r="I91" s="28"/>
      <c r="J91" s="28"/>
      <c r="K91" s="28"/>
      <c r="L91" s="23"/>
    </row>
    <row r="92" spans="1:12" x14ac:dyDescent="0.2">
      <c r="A92" s="20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8"/>
      <c r="H92" s="28"/>
      <c r="I92" s="28"/>
      <c r="J92" s="28"/>
      <c r="K92" s="28"/>
      <c r="L92" s="23"/>
    </row>
    <row r="93" spans="1:12" x14ac:dyDescent="0.2">
      <c r="A93" s="20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8"/>
      <c r="H93" s="28"/>
      <c r="I93" s="28"/>
      <c r="J93" s="28"/>
      <c r="K93" s="28"/>
      <c r="L93" s="23"/>
    </row>
    <row r="94" spans="1:12" x14ac:dyDescent="0.2">
      <c r="A94" s="20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8"/>
      <c r="H94" s="28"/>
      <c r="I94" s="28"/>
      <c r="J94" s="28"/>
      <c r="K94" s="28"/>
      <c r="L94" s="23"/>
    </row>
    <row r="95" spans="1:12" x14ac:dyDescent="0.2">
      <c r="A95" s="20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8"/>
      <c r="H95" s="28"/>
      <c r="I95" s="28"/>
      <c r="J95" s="28"/>
      <c r="K95" s="28"/>
      <c r="L95" s="23"/>
    </row>
    <row r="96" spans="1:12" x14ac:dyDescent="0.2">
      <c r="A96" s="20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8"/>
      <c r="H96" s="28"/>
      <c r="I96" s="28"/>
      <c r="J96" s="28"/>
      <c r="K96" s="28"/>
      <c r="L96" s="23"/>
    </row>
    <row r="97" spans="1:12" x14ac:dyDescent="0.2">
      <c r="A97" s="20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8"/>
      <c r="H97" s="28"/>
      <c r="I97" s="28"/>
      <c r="J97" s="28"/>
      <c r="K97" s="28"/>
      <c r="L97" s="23"/>
    </row>
    <row r="98" spans="1:12" x14ac:dyDescent="0.2">
      <c r="A98" s="20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8"/>
      <c r="H98" s="28"/>
      <c r="I98" s="28"/>
      <c r="J98" s="28"/>
      <c r="K98" s="28"/>
      <c r="L98" s="23"/>
    </row>
    <row r="99" spans="1:12" x14ac:dyDescent="0.2">
      <c r="A99" s="20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8"/>
      <c r="H99" s="28"/>
      <c r="I99" s="28"/>
      <c r="J99" s="28"/>
      <c r="K99" s="28"/>
      <c r="L99" s="23"/>
    </row>
    <row r="100" spans="1:12" x14ac:dyDescent="0.2">
      <c r="A100" s="20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8"/>
      <c r="H100" s="28"/>
      <c r="I100" s="28"/>
      <c r="J100" s="28"/>
      <c r="K100" s="28"/>
      <c r="L100" s="23"/>
    </row>
    <row r="101" spans="1:12" x14ac:dyDescent="0.2">
      <c r="A101" s="20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8"/>
      <c r="H101" s="28"/>
      <c r="I101" s="28"/>
      <c r="J101" s="28"/>
      <c r="K101" s="28"/>
      <c r="L101" s="23"/>
    </row>
    <row r="102" spans="1:12" x14ac:dyDescent="0.2">
      <c r="A102" s="20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8"/>
      <c r="H102" s="28"/>
      <c r="I102" s="28"/>
      <c r="J102" s="28"/>
      <c r="K102" s="28"/>
      <c r="L102" s="23"/>
    </row>
    <row r="103" spans="1:12" x14ac:dyDescent="0.2">
      <c r="A103" s="20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8"/>
      <c r="H103" s="28"/>
      <c r="I103" s="28"/>
      <c r="J103" s="28"/>
      <c r="K103" s="28"/>
      <c r="L103" s="23"/>
    </row>
    <row r="104" spans="1:12" x14ac:dyDescent="0.2">
      <c r="A104" s="20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8"/>
      <c r="H104" s="28"/>
      <c r="I104" s="28"/>
      <c r="J104" s="28"/>
      <c r="K104" s="28"/>
      <c r="L104" s="23"/>
    </row>
    <row r="105" spans="1:12" x14ac:dyDescent="0.2">
      <c r="A105" s="20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8"/>
      <c r="H105" s="28"/>
      <c r="I105" s="28"/>
      <c r="J105" s="28"/>
      <c r="K105" s="28"/>
      <c r="L105" s="23"/>
    </row>
    <row r="106" spans="1:12" x14ac:dyDescent="0.2">
      <c r="A106" s="20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8"/>
      <c r="H106" s="28"/>
      <c r="I106" s="28"/>
      <c r="J106" s="28"/>
      <c r="K106" s="28"/>
      <c r="L106" s="23"/>
    </row>
    <row r="107" spans="1:12" x14ac:dyDescent="0.2">
      <c r="A107" s="20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8"/>
      <c r="H107" s="28"/>
      <c r="I107" s="28"/>
      <c r="J107" s="28"/>
      <c r="K107" s="28"/>
      <c r="L107" s="23"/>
    </row>
    <row r="108" spans="1:12" x14ac:dyDescent="0.2">
      <c r="A108" s="20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8"/>
      <c r="H108" s="28"/>
      <c r="I108" s="28"/>
      <c r="J108" s="28"/>
      <c r="K108" s="28"/>
      <c r="L108" s="23"/>
    </row>
    <row r="109" spans="1:12" x14ac:dyDescent="0.2">
      <c r="A109" s="20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8"/>
      <c r="H109" s="28"/>
      <c r="I109" s="28"/>
      <c r="J109" s="28"/>
      <c r="K109" s="28"/>
      <c r="L109" s="23"/>
    </row>
    <row r="110" spans="1:12" x14ac:dyDescent="0.2">
      <c r="A110" s="20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8"/>
      <c r="H110" s="28"/>
      <c r="I110" s="28"/>
      <c r="J110" s="28"/>
      <c r="K110" s="28"/>
      <c r="L110" s="23"/>
    </row>
    <row r="111" spans="1:12" x14ac:dyDescent="0.2">
      <c r="A111" s="20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8"/>
      <c r="H111" s="28"/>
      <c r="I111" s="28"/>
      <c r="J111" s="28"/>
      <c r="K111" s="28"/>
      <c r="L111" s="23"/>
    </row>
    <row r="112" spans="1:12" x14ac:dyDescent="0.2">
      <c r="A112" s="20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8"/>
      <c r="H112" s="28"/>
      <c r="I112" s="28"/>
      <c r="J112" s="28"/>
      <c r="K112" s="28"/>
      <c r="L112" s="23"/>
    </row>
    <row r="113" spans="1:12" x14ac:dyDescent="0.2">
      <c r="A113" s="20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8"/>
      <c r="H113" s="28"/>
      <c r="I113" s="28"/>
      <c r="J113" s="28"/>
      <c r="K113" s="28"/>
      <c r="L113" s="23"/>
    </row>
    <row r="114" spans="1:12" x14ac:dyDescent="0.2">
      <c r="A114" s="20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8"/>
      <c r="H114" s="28"/>
      <c r="I114" s="28"/>
      <c r="J114" s="28"/>
      <c r="K114" s="28"/>
      <c r="L114" s="23"/>
    </row>
    <row r="115" spans="1:12" x14ac:dyDescent="0.2">
      <c r="A115" s="20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8"/>
      <c r="H115" s="28"/>
      <c r="I115" s="28"/>
      <c r="J115" s="28"/>
      <c r="K115" s="28"/>
      <c r="L115" s="23"/>
    </row>
    <row r="116" spans="1:12" x14ac:dyDescent="0.2">
      <c r="A116" s="20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8"/>
      <c r="H116" s="28"/>
      <c r="I116" s="28"/>
      <c r="J116" s="28"/>
      <c r="K116" s="28"/>
      <c r="L116" s="23"/>
    </row>
    <row r="117" spans="1:12" x14ac:dyDescent="0.2">
      <c r="A117" s="20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8"/>
      <c r="H117" s="28"/>
      <c r="I117" s="28"/>
      <c r="J117" s="28"/>
      <c r="K117" s="28"/>
      <c r="L117" s="23"/>
    </row>
    <row r="118" spans="1:12" x14ac:dyDescent="0.2">
      <c r="A118" s="20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8"/>
      <c r="H118" s="28"/>
      <c r="I118" s="28"/>
      <c r="J118" s="28"/>
      <c r="K118" s="28"/>
      <c r="L118" s="23"/>
    </row>
    <row r="119" spans="1:12" x14ac:dyDescent="0.2">
      <c r="A119" s="20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8"/>
      <c r="H119" s="28"/>
      <c r="I119" s="28"/>
      <c r="J119" s="28"/>
      <c r="K119" s="28"/>
      <c r="L119" s="23"/>
    </row>
    <row r="120" spans="1:12" x14ac:dyDescent="0.2">
      <c r="A120" s="20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8"/>
      <c r="H120" s="28"/>
      <c r="I120" s="28"/>
      <c r="J120" s="28"/>
      <c r="K120" s="28"/>
      <c r="L120" s="23"/>
    </row>
    <row r="121" spans="1:12" x14ac:dyDescent="0.2">
      <c r="A121" s="20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8"/>
      <c r="H121" s="28"/>
      <c r="I121" s="28"/>
      <c r="J121" s="28"/>
      <c r="K121" s="28"/>
      <c r="L121" s="23"/>
    </row>
    <row r="122" spans="1:12" x14ac:dyDescent="0.2">
      <c r="A122" s="20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8"/>
      <c r="H122" s="28"/>
      <c r="I122" s="28"/>
      <c r="J122" s="28"/>
      <c r="K122" s="28"/>
      <c r="L122" s="23"/>
    </row>
    <row r="123" spans="1:12" x14ac:dyDescent="0.2">
      <c r="A123" s="20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8"/>
      <c r="H123" s="28"/>
      <c r="I123" s="28"/>
      <c r="J123" s="28"/>
      <c r="K123" s="28"/>
      <c r="L123" s="23"/>
    </row>
    <row r="124" spans="1:12" x14ac:dyDescent="0.2">
      <c r="A124" s="20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8"/>
      <c r="H124" s="28"/>
      <c r="I124" s="28"/>
      <c r="J124" s="28"/>
      <c r="K124" s="28"/>
      <c r="L124" s="23"/>
    </row>
    <row r="125" spans="1:12" x14ac:dyDescent="0.2">
      <c r="A125" s="20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8"/>
      <c r="H125" s="28"/>
      <c r="I125" s="28"/>
      <c r="J125" s="28"/>
      <c r="K125" s="28"/>
      <c r="L125" s="23"/>
    </row>
    <row r="126" spans="1:12" x14ac:dyDescent="0.2">
      <c r="A126" s="20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8"/>
      <c r="H126" s="28"/>
      <c r="I126" s="28"/>
      <c r="J126" s="28"/>
      <c r="K126" s="28"/>
      <c r="L126" s="23"/>
    </row>
    <row r="127" spans="1:12" x14ac:dyDescent="0.2">
      <c r="A127" s="20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8"/>
      <c r="H127" s="28"/>
      <c r="I127" s="28"/>
      <c r="J127" s="28"/>
      <c r="K127" s="28"/>
      <c r="L127" s="23"/>
    </row>
    <row r="128" spans="1:12" x14ac:dyDescent="0.2">
      <c r="A128" s="20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8"/>
      <c r="H128" s="28"/>
      <c r="I128" s="28"/>
      <c r="J128" s="28"/>
      <c r="K128" s="28"/>
      <c r="L128" s="23"/>
    </row>
    <row r="129" spans="1:12" x14ac:dyDescent="0.2">
      <c r="A129" s="20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8"/>
      <c r="H129" s="28"/>
      <c r="I129" s="28"/>
      <c r="J129" s="28"/>
      <c r="K129" s="28"/>
      <c r="L129" s="23"/>
    </row>
    <row r="130" spans="1:12" x14ac:dyDescent="0.2">
      <c r="A130" s="20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8"/>
      <c r="H130" s="28"/>
      <c r="I130" s="28"/>
      <c r="J130" s="28"/>
      <c r="K130" s="28"/>
      <c r="L130" s="23"/>
    </row>
    <row r="131" spans="1:12" x14ac:dyDescent="0.2">
      <c r="A131" s="20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8"/>
      <c r="H131" s="28"/>
      <c r="I131" s="28"/>
      <c r="J131" s="28"/>
      <c r="K131" s="28"/>
      <c r="L131" s="23"/>
    </row>
    <row r="132" spans="1:12" x14ac:dyDescent="0.2">
      <c r="A132" s="20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8"/>
      <c r="H132" s="28"/>
      <c r="I132" s="28"/>
      <c r="J132" s="28"/>
      <c r="K132" s="28"/>
      <c r="L132" s="23"/>
    </row>
    <row r="133" spans="1:12" x14ac:dyDescent="0.2">
      <c r="A133" s="20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8"/>
      <c r="H133" s="28"/>
      <c r="I133" s="28"/>
      <c r="J133" s="28"/>
      <c r="K133" s="28"/>
      <c r="L133" s="23"/>
    </row>
    <row r="134" spans="1:12" x14ac:dyDescent="0.2">
      <c r="A134" s="20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8"/>
      <c r="H134" s="28"/>
      <c r="I134" s="28"/>
      <c r="J134" s="28"/>
      <c r="K134" s="28"/>
      <c r="L134" s="23"/>
    </row>
    <row r="135" spans="1:12" x14ac:dyDescent="0.2">
      <c r="A135" s="20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8"/>
      <c r="H135" s="28"/>
      <c r="I135" s="28"/>
      <c r="J135" s="28"/>
      <c r="K135" s="28"/>
      <c r="L135" s="23"/>
    </row>
    <row r="136" spans="1:12" x14ac:dyDescent="0.2">
      <c r="A136" s="20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8"/>
      <c r="H136" s="28"/>
      <c r="I136" s="28"/>
      <c r="J136" s="28"/>
      <c r="K136" s="28"/>
      <c r="L136" s="23"/>
    </row>
    <row r="137" spans="1:12" x14ac:dyDescent="0.2">
      <c r="A137" s="20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8"/>
      <c r="H137" s="28"/>
      <c r="I137" s="28"/>
      <c r="J137" s="28"/>
      <c r="K137" s="28"/>
      <c r="L137" s="23"/>
    </row>
    <row r="138" spans="1:12" x14ac:dyDescent="0.2">
      <c r="A138" s="20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8"/>
      <c r="H138" s="28"/>
      <c r="I138" s="28"/>
      <c r="J138" s="28"/>
      <c r="K138" s="28"/>
      <c r="L138" s="23"/>
    </row>
    <row r="139" spans="1:12" x14ac:dyDescent="0.2">
      <c r="A139" s="20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8"/>
      <c r="H139" s="28"/>
      <c r="I139" s="28"/>
      <c r="J139" s="28"/>
      <c r="K139" s="28"/>
      <c r="L139" s="23"/>
    </row>
    <row r="140" spans="1:12" x14ac:dyDescent="0.2">
      <c r="A140" s="20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8"/>
      <c r="H140" s="28"/>
      <c r="I140" s="28"/>
      <c r="J140" s="28"/>
      <c r="K140" s="28"/>
      <c r="L140" s="23"/>
    </row>
    <row r="141" spans="1:12" x14ac:dyDescent="0.2">
      <c r="A141" s="20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8"/>
      <c r="H141" s="28"/>
      <c r="I141" s="28"/>
      <c r="J141" s="28"/>
      <c r="K141" s="28"/>
      <c r="L141" s="23"/>
    </row>
    <row r="142" spans="1:12" x14ac:dyDescent="0.2">
      <c r="A142" s="20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8"/>
      <c r="H142" s="28"/>
      <c r="I142" s="28"/>
      <c r="J142" s="28"/>
      <c r="K142" s="28"/>
      <c r="L142" s="23"/>
    </row>
    <row r="143" spans="1:12" x14ac:dyDescent="0.2">
      <c r="A143" s="20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8"/>
      <c r="H143" s="28"/>
      <c r="I143" s="28"/>
      <c r="J143" s="28"/>
      <c r="K143" s="28"/>
      <c r="L143" s="23"/>
    </row>
    <row r="144" spans="1:12" x14ac:dyDescent="0.2">
      <c r="A144" s="20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8"/>
      <c r="H144" s="28"/>
      <c r="I144" s="28"/>
      <c r="J144" s="28"/>
      <c r="K144" s="28"/>
      <c r="L144" s="23"/>
    </row>
    <row r="145" spans="1:12" x14ac:dyDescent="0.2">
      <c r="A145" s="20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8"/>
      <c r="H145" s="28"/>
      <c r="I145" s="28"/>
      <c r="J145" s="28"/>
      <c r="K145" s="28"/>
      <c r="L145" s="23"/>
    </row>
    <row r="146" spans="1:12" x14ac:dyDescent="0.2">
      <c r="A146" s="20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8"/>
      <c r="H146" s="28"/>
      <c r="I146" s="28"/>
      <c r="J146" s="28"/>
      <c r="K146" s="28"/>
      <c r="L146" s="23"/>
    </row>
    <row r="147" spans="1:12" x14ac:dyDescent="0.2">
      <c r="A147" s="20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8"/>
      <c r="H147" s="28"/>
      <c r="I147" s="28"/>
      <c r="J147" s="28"/>
      <c r="K147" s="28"/>
      <c r="L147" s="23"/>
    </row>
    <row r="148" spans="1:12" x14ac:dyDescent="0.2">
      <c r="A148" s="20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8"/>
      <c r="H148" s="28"/>
      <c r="I148" s="28"/>
      <c r="J148" s="28"/>
      <c r="K148" s="28"/>
      <c r="L148" s="23"/>
    </row>
    <row r="149" spans="1:12" x14ac:dyDescent="0.2">
      <c r="A149" s="20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8"/>
      <c r="H149" s="28"/>
      <c r="I149" s="28"/>
      <c r="J149" s="28"/>
      <c r="K149" s="28"/>
      <c r="L149" s="23"/>
    </row>
    <row r="150" spans="1:12" x14ac:dyDescent="0.2">
      <c r="A150" s="20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8"/>
      <c r="H150" s="28"/>
      <c r="I150" s="28"/>
      <c r="J150" s="28"/>
      <c r="K150" s="28"/>
      <c r="L150" s="23"/>
    </row>
    <row r="151" spans="1:12" x14ac:dyDescent="0.2">
      <c r="A151" s="20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8"/>
      <c r="H151" s="28"/>
      <c r="I151" s="28"/>
      <c r="J151" s="28"/>
      <c r="K151" s="28"/>
      <c r="L151" s="23"/>
    </row>
    <row r="152" spans="1:12" x14ac:dyDescent="0.2">
      <c r="A152" s="20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8"/>
      <c r="H152" s="28"/>
      <c r="I152" s="28"/>
      <c r="J152" s="28"/>
      <c r="K152" s="28"/>
      <c r="L152" s="23"/>
    </row>
    <row r="153" spans="1:12" x14ac:dyDescent="0.2">
      <c r="A153" s="20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8"/>
      <c r="H153" s="28"/>
      <c r="I153" s="28"/>
      <c r="J153" s="28"/>
      <c r="K153" s="28"/>
      <c r="L153" s="23"/>
    </row>
    <row r="154" spans="1:12" x14ac:dyDescent="0.2">
      <c r="A154" s="20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8"/>
      <c r="H154" s="28"/>
      <c r="I154" s="28"/>
      <c r="J154" s="28"/>
      <c r="K154" s="28"/>
      <c r="L154" s="23"/>
    </row>
    <row r="155" spans="1:12" x14ac:dyDescent="0.2">
      <c r="A155" s="20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8"/>
      <c r="H155" s="28"/>
      <c r="I155" s="28"/>
      <c r="J155" s="28"/>
      <c r="K155" s="28"/>
      <c r="L155" s="23"/>
    </row>
    <row r="156" spans="1:12" x14ac:dyDescent="0.2">
      <c r="A156" s="20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8"/>
      <c r="H156" s="28"/>
      <c r="I156" s="28"/>
      <c r="J156" s="28"/>
      <c r="K156" s="28"/>
      <c r="L156" s="23"/>
    </row>
    <row r="157" spans="1:12" x14ac:dyDescent="0.2">
      <c r="A157" s="20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8"/>
      <c r="H157" s="28"/>
      <c r="I157" s="28"/>
      <c r="J157" s="28"/>
      <c r="K157" s="28"/>
      <c r="L157" s="23"/>
    </row>
    <row r="158" spans="1:12" x14ac:dyDescent="0.2">
      <c r="A158" s="20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8"/>
      <c r="H158" s="28"/>
      <c r="I158" s="28"/>
      <c r="J158" s="28"/>
      <c r="K158" s="28"/>
      <c r="L158" s="23"/>
    </row>
    <row r="159" spans="1:12" x14ac:dyDescent="0.2">
      <c r="A159" s="20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8"/>
      <c r="H159" s="28"/>
      <c r="I159" s="28"/>
      <c r="J159" s="28"/>
      <c r="K159" s="28"/>
      <c r="L159" s="23"/>
    </row>
    <row r="160" spans="1:12" x14ac:dyDescent="0.2">
      <c r="A160" s="20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8"/>
      <c r="H160" s="28"/>
      <c r="I160" s="28"/>
      <c r="J160" s="28"/>
      <c r="K160" s="28"/>
      <c r="L160" s="23"/>
    </row>
    <row r="161" spans="1:12" x14ac:dyDescent="0.2">
      <c r="A161" s="20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8"/>
      <c r="H161" s="28"/>
      <c r="I161" s="28"/>
      <c r="J161" s="28"/>
      <c r="K161" s="28"/>
      <c r="L161" s="23"/>
    </row>
    <row r="162" spans="1:12" x14ac:dyDescent="0.2">
      <c r="A162" s="20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8"/>
      <c r="H162" s="28"/>
      <c r="I162" s="28"/>
      <c r="J162" s="28"/>
      <c r="K162" s="28"/>
      <c r="L162" s="23"/>
    </row>
    <row r="163" spans="1:12" x14ac:dyDescent="0.2">
      <c r="A163" s="20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8"/>
      <c r="H163" s="28"/>
      <c r="I163" s="28"/>
      <c r="J163" s="28"/>
      <c r="K163" s="28"/>
      <c r="L163" s="23"/>
    </row>
    <row r="164" spans="1:12" x14ac:dyDescent="0.2">
      <c r="A164" s="20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8"/>
      <c r="H164" s="28"/>
      <c r="I164" s="28"/>
      <c r="J164" s="28"/>
      <c r="K164" s="28"/>
      <c r="L164" s="23"/>
    </row>
    <row r="165" spans="1:12" x14ac:dyDescent="0.2">
      <c r="A165" s="20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8"/>
      <c r="H165" s="28"/>
      <c r="I165" s="28"/>
      <c r="J165" s="28"/>
      <c r="K165" s="28"/>
      <c r="L165" s="23"/>
    </row>
    <row r="166" spans="1:12" x14ac:dyDescent="0.2">
      <c r="A166" s="20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8"/>
      <c r="H166" s="28"/>
      <c r="I166" s="28"/>
      <c r="J166" s="28"/>
      <c r="K166" s="28"/>
      <c r="L166" s="23"/>
    </row>
    <row r="167" spans="1:12" x14ac:dyDescent="0.2">
      <c r="A167" s="20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8"/>
      <c r="H167" s="28"/>
      <c r="I167" s="28"/>
      <c r="J167" s="28"/>
      <c r="K167" s="28"/>
      <c r="L167" s="23"/>
    </row>
    <row r="168" spans="1:12" x14ac:dyDescent="0.2">
      <c r="A168" s="20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8"/>
      <c r="H168" s="28"/>
      <c r="I168" s="28"/>
      <c r="J168" s="28"/>
      <c r="K168" s="28"/>
      <c r="L168" s="23"/>
    </row>
    <row r="169" spans="1:12" x14ac:dyDescent="0.2">
      <c r="A169" s="20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8"/>
      <c r="H169" s="28"/>
      <c r="I169" s="28"/>
      <c r="J169" s="28"/>
      <c r="K169" s="28"/>
      <c r="L169" s="23"/>
    </row>
    <row r="170" spans="1:12" x14ac:dyDescent="0.2">
      <c r="A170" s="20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8"/>
      <c r="H170" s="28"/>
      <c r="I170" s="28"/>
      <c r="J170" s="28"/>
      <c r="K170" s="28"/>
      <c r="L170" s="23"/>
    </row>
    <row r="171" spans="1:12" x14ac:dyDescent="0.2">
      <c r="A171" s="20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8"/>
      <c r="H171" s="28"/>
      <c r="I171" s="28"/>
      <c r="J171" s="28"/>
      <c r="K171" s="28"/>
      <c r="L171" s="23"/>
    </row>
    <row r="172" spans="1:12" x14ac:dyDescent="0.2">
      <c r="A172" s="20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8"/>
      <c r="H172" s="28"/>
      <c r="I172" s="28"/>
      <c r="J172" s="28"/>
      <c r="K172" s="28"/>
      <c r="L172" s="23"/>
    </row>
    <row r="173" spans="1:12" x14ac:dyDescent="0.2">
      <c r="A173" s="20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8"/>
      <c r="H173" s="28"/>
      <c r="I173" s="28"/>
      <c r="J173" s="28"/>
      <c r="K173" s="28"/>
      <c r="L173" s="23"/>
    </row>
    <row r="174" spans="1:12" x14ac:dyDescent="0.2">
      <c r="A174" s="20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8"/>
      <c r="H174" s="28"/>
      <c r="I174" s="28"/>
      <c r="J174" s="28"/>
      <c r="K174" s="28"/>
      <c r="L174" s="23"/>
    </row>
    <row r="175" spans="1:12" x14ac:dyDescent="0.2">
      <c r="A175" s="20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8"/>
      <c r="H175" s="28"/>
      <c r="I175" s="28"/>
      <c r="J175" s="28"/>
      <c r="K175" s="28"/>
      <c r="L175" s="23"/>
    </row>
    <row r="176" spans="1:12" x14ac:dyDescent="0.2">
      <c r="A176" s="20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8"/>
      <c r="H176" s="28"/>
      <c r="I176" s="28"/>
      <c r="J176" s="28"/>
      <c r="K176" s="28"/>
      <c r="L176" s="23"/>
    </row>
    <row r="177" spans="1:12" x14ac:dyDescent="0.2">
      <c r="A177" s="20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8"/>
      <c r="H177" s="28"/>
      <c r="I177" s="28"/>
      <c r="J177" s="28"/>
      <c r="K177" s="28"/>
      <c r="L177" s="23"/>
    </row>
    <row r="178" spans="1:12" x14ac:dyDescent="0.2">
      <c r="A178" s="20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8"/>
      <c r="H178" s="28"/>
      <c r="I178" s="28"/>
      <c r="J178" s="28"/>
      <c r="K178" s="28"/>
      <c r="L178" s="23"/>
    </row>
    <row r="179" spans="1:12" x14ac:dyDescent="0.2">
      <c r="A179" s="20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8"/>
      <c r="H179" s="28"/>
      <c r="I179" s="28"/>
      <c r="J179" s="28"/>
      <c r="K179" s="28"/>
      <c r="L179" s="23"/>
    </row>
    <row r="180" spans="1:12" x14ac:dyDescent="0.2">
      <c r="A180" s="20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8"/>
      <c r="H180" s="28"/>
      <c r="I180" s="28"/>
      <c r="J180" s="28"/>
      <c r="K180" s="28"/>
      <c r="L180" s="23"/>
    </row>
    <row r="181" spans="1:12" x14ac:dyDescent="0.2">
      <c r="A181" s="20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8"/>
      <c r="H181" s="28"/>
      <c r="I181" s="28"/>
      <c r="J181" s="28"/>
      <c r="K181" s="28"/>
      <c r="L181" s="23"/>
    </row>
    <row r="182" spans="1:12" x14ac:dyDescent="0.2">
      <c r="A182" s="20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8"/>
      <c r="H182" s="28"/>
      <c r="I182" s="28"/>
      <c r="J182" s="28"/>
      <c r="K182" s="28"/>
      <c r="L182" s="23"/>
    </row>
    <row r="183" spans="1:12" x14ac:dyDescent="0.2">
      <c r="A183" s="20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8"/>
      <c r="H183" s="28"/>
      <c r="I183" s="28"/>
      <c r="J183" s="28"/>
      <c r="K183" s="28"/>
      <c r="L183" s="23"/>
    </row>
    <row r="184" spans="1:12" x14ac:dyDescent="0.2">
      <c r="A184" s="20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8"/>
      <c r="H184" s="28"/>
      <c r="I184" s="28"/>
      <c r="J184" s="28"/>
      <c r="K184" s="28"/>
      <c r="L184" s="23"/>
    </row>
    <row r="185" spans="1:12" x14ac:dyDescent="0.2">
      <c r="A185" s="20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8"/>
      <c r="H185" s="28"/>
      <c r="I185" s="28"/>
      <c r="J185" s="28"/>
      <c r="K185" s="28"/>
      <c r="L185" s="23"/>
    </row>
    <row r="186" spans="1:12" x14ac:dyDescent="0.2">
      <c r="A186" s="20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8"/>
      <c r="H186" s="28"/>
      <c r="I186" s="28"/>
      <c r="J186" s="28"/>
      <c r="K186" s="28"/>
      <c r="L186" s="23"/>
    </row>
    <row r="187" spans="1:12" x14ac:dyDescent="0.2">
      <c r="A187" s="20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8"/>
      <c r="H187" s="28"/>
      <c r="I187" s="28"/>
      <c r="J187" s="28"/>
      <c r="K187" s="28"/>
      <c r="L187" s="23"/>
    </row>
    <row r="188" spans="1:12" x14ac:dyDescent="0.2">
      <c r="A188" s="20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8"/>
      <c r="H188" s="28"/>
      <c r="I188" s="28"/>
      <c r="J188" s="28"/>
      <c r="K188" s="28"/>
      <c r="L188" s="23"/>
    </row>
    <row r="189" spans="1:12" x14ac:dyDescent="0.2">
      <c r="A189" s="20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8"/>
      <c r="H189" s="28"/>
      <c r="I189" s="28"/>
      <c r="J189" s="28"/>
      <c r="K189" s="28"/>
      <c r="L189" s="23"/>
    </row>
    <row r="190" spans="1:12" x14ac:dyDescent="0.2">
      <c r="A190" s="20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8"/>
      <c r="H190" s="28"/>
      <c r="I190" s="28"/>
      <c r="J190" s="28"/>
      <c r="K190" s="28"/>
      <c r="L190" s="23"/>
    </row>
    <row r="191" spans="1:12" x14ac:dyDescent="0.2">
      <c r="A191" s="20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8"/>
      <c r="H191" s="28"/>
      <c r="I191" s="28"/>
      <c r="J191" s="28"/>
      <c r="K191" s="28"/>
      <c r="L191" s="23"/>
    </row>
    <row r="192" spans="1:12" x14ac:dyDescent="0.2">
      <c r="A192" s="20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8"/>
      <c r="H192" s="28"/>
      <c r="I192" s="28"/>
      <c r="J192" s="28"/>
      <c r="K192" s="28"/>
      <c r="L192" s="23"/>
    </row>
    <row r="193" spans="1:12" x14ac:dyDescent="0.2">
      <c r="A193" s="20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8"/>
      <c r="H193" s="28"/>
      <c r="I193" s="28"/>
      <c r="J193" s="28"/>
      <c r="K193" s="28"/>
      <c r="L193" s="23"/>
    </row>
    <row r="194" spans="1:12" x14ac:dyDescent="0.2">
      <c r="A194" s="20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8"/>
      <c r="H194" s="28"/>
      <c r="I194" s="28"/>
      <c r="J194" s="28"/>
      <c r="K194" s="28"/>
      <c r="L194" s="23"/>
    </row>
    <row r="195" spans="1:12" x14ac:dyDescent="0.2">
      <c r="A195" s="20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8"/>
      <c r="H195" s="28"/>
      <c r="I195" s="28"/>
      <c r="J195" s="28"/>
      <c r="K195" s="28"/>
      <c r="L195" s="23"/>
    </row>
    <row r="196" spans="1:12" x14ac:dyDescent="0.2">
      <c r="A196" s="20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8"/>
      <c r="H196" s="28"/>
      <c r="I196" s="28"/>
      <c r="J196" s="28"/>
      <c r="K196" s="28"/>
      <c r="L196" s="23"/>
    </row>
    <row r="197" spans="1:12" x14ac:dyDescent="0.2">
      <c r="A197" s="20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8"/>
      <c r="H197" s="28"/>
      <c r="I197" s="28"/>
      <c r="J197" s="28"/>
      <c r="K197" s="28"/>
      <c r="L197" s="23"/>
    </row>
    <row r="198" spans="1:12" x14ac:dyDescent="0.2">
      <c r="A198" s="20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8"/>
      <c r="H198" s="28"/>
      <c r="I198" s="28"/>
      <c r="J198" s="28"/>
      <c r="K198" s="28"/>
      <c r="L198" s="23"/>
    </row>
    <row r="199" spans="1:12" x14ac:dyDescent="0.2">
      <c r="A199" s="20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8"/>
      <c r="H199" s="28"/>
      <c r="I199" s="28"/>
      <c r="J199" s="28"/>
      <c r="K199" s="28"/>
      <c r="L199" s="23"/>
    </row>
    <row r="200" spans="1:12" x14ac:dyDescent="0.2">
      <c r="A200" s="20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8"/>
      <c r="H200" s="28"/>
      <c r="I200" s="28"/>
      <c r="J200" s="28"/>
      <c r="K200" s="28"/>
      <c r="L200" s="23"/>
    </row>
    <row r="201" spans="1:12" x14ac:dyDescent="0.2">
      <c r="A201" s="20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8"/>
      <c r="H201" s="28"/>
      <c r="I201" s="28"/>
      <c r="J201" s="28"/>
      <c r="K201" s="28"/>
      <c r="L201" s="23"/>
    </row>
    <row r="202" spans="1:12" x14ac:dyDescent="0.2">
      <c r="A202" s="20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8"/>
      <c r="H202" s="28"/>
      <c r="I202" s="28"/>
      <c r="J202" s="28"/>
      <c r="K202" s="28"/>
      <c r="L202" s="23"/>
    </row>
    <row r="203" spans="1:12" x14ac:dyDescent="0.2">
      <c r="A203" s="20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8"/>
      <c r="H203" s="28"/>
      <c r="I203" s="28"/>
      <c r="J203" s="28"/>
      <c r="K203" s="28"/>
      <c r="L203" s="23"/>
    </row>
    <row r="204" spans="1:12" x14ac:dyDescent="0.2">
      <c r="A204" s="20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8"/>
      <c r="H204" s="28"/>
      <c r="I204" s="28"/>
      <c r="J204" s="28"/>
      <c r="K204" s="28"/>
      <c r="L204" s="23"/>
    </row>
    <row r="205" spans="1:12" x14ac:dyDescent="0.2">
      <c r="A205" s="20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8"/>
      <c r="H205" s="28"/>
      <c r="I205" s="28"/>
      <c r="J205" s="28"/>
      <c r="K205" s="28"/>
      <c r="L205" s="23"/>
    </row>
    <row r="206" spans="1:12" x14ac:dyDescent="0.2">
      <c r="A206" s="20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8"/>
      <c r="H206" s="28"/>
      <c r="I206" s="28"/>
      <c r="J206" s="28"/>
      <c r="K206" s="28"/>
      <c r="L206" s="23"/>
    </row>
    <row r="207" spans="1:12" x14ac:dyDescent="0.2">
      <c r="A207" s="20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8"/>
      <c r="H207" s="28"/>
      <c r="I207" s="28"/>
      <c r="J207" s="28"/>
      <c r="K207" s="28"/>
      <c r="L207" s="23"/>
    </row>
    <row r="208" spans="1:12" x14ac:dyDescent="0.2">
      <c r="A208" s="20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8"/>
      <c r="H208" s="28"/>
      <c r="I208" s="28"/>
      <c r="J208" s="28"/>
      <c r="K208" s="28"/>
      <c r="L208" s="23"/>
    </row>
    <row r="209" spans="1:12" x14ac:dyDescent="0.2">
      <c r="A209" s="20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8"/>
      <c r="H209" s="28"/>
      <c r="I209" s="28"/>
      <c r="J209" s="28"/>
      <c r="K209" s="28"/>
      <c r="L209" s="23"/>
    </row>
    <row r="210" spans="1:12" x14ac:dyDescent="0.2">
      <c r="A210" s="20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8"/>
      <c r="H210" s="28"/>
      <c r="I210" s="28"/>
      <c r="J210" s="28"/>
      <c r="K210" s="28"/>
      <c r="L210" s="23"/>
    </row>
    <row r="211" spans="1:12" x14ac:dyDescent="0.2">
      <c r="A211" s="20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8"/>
      <c r="H211" s="28"/>
      <c r="I211" s="28"/>
      <c r="J211" s="28"/>
      <c r="K211" s="28"/>
      <c r="L211" s="23"/>
    </row>
    <row r="212" spans="1:12" x14ac:dyDescent="0.2">
      <c r="A212" s="20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8"/>
      <c r="H212" s="28"/>
      <c r="I212" s="28"/>
      <c r="J212" s="28"/>
      <c r="K212" s="28"/>
      <c r="L212" s="23"/>
    </row>
    <row r="213" spans="1:12" x14ac:dyDescent="0.2">
      <c r="A213" s="20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8"/>
      <c r="H213" s="28"/>
      <c r="I213" s="28"/>
      <c r="J213" s="28"/>
      <c r="K213" s="28"/>
      <c r="L213" s="23"/>
    </row>
    <row r="214" spans="1:12" x14ac:dyDescent="0.2">
      <c r="A214" s="20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8"/>
      <c r="H214" s="28"/>
      <c r="I214" s="28"/>
      <c r="J214" s="28"/>
      <c r="K214" s="28"/>
      <c r="L214" s="23"/>
    </row>
    <row r="215" spans="1:12" x14ac:dyDescent="0.2">
      <c r="A215" s="20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8"/>
      <c r="H215" s="28"/>
      <c r="I215" s="28"/>
      <c r="J215" s="28"/>
      <c r="K215" s="28"/>
      <c r="L215" s="23"/>
    </row>
    <row r="216" spans="1:12" x14ac:dyDescent="0.2">
      <c r="A216" s="20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8"/>
      <c r="H216" s="28"/>
      <c r="I216" s="28"/>
      <c r="J216" s="28"/>
      <c r="K216" s="28"/>
      <c r="L216" s="23"/>
    </row>
    <row r="217" spans="1:12" x14ac:dyDescent="0.2">
      <c r="A217" s="20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8"/>
      <c r="H217" s="28"/>
      <c r="I217" s="28"/>
      <c r="J217" s="28"/>
      <c r="K217" s="28"/>
      <c r="L217" s="23"/>
    </row>
    <row r="218" spans="1:12" x14ac:dyDescent="0.2">
      <c r="A218" s="20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8"/>
      <c r="H218" s="28"/>
      <c r="I218" s="28"/>
      <c r="J218" s="28"/>
      <c r="K218" s="28"/>
      <c r="L218" s="23"/>
    </row>
    <row r="219" spans="1:12" x14ac:dyDescent="0.2">
      <c r="A219" s="20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8"/>
      <c r="H219" s="28"/>
      <c r="I219" s="28"/>
      <c r="J219" s="28"/>
      <c r="K219" s="28"/>
      <c r="L219" s="23"/>
    </row>
    <row r="220" spans="1:12" x14ac:dyDescent="0.2">
      <c r="A220" s="20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8"/>
      <c r="H220" s="28"/>
      <c r="I220" s="28"/>
      <c r="J220" s="28"/>
      <c r="K220" s="28"/>
      <c r="L220" s="23"/>
    </row>
    <row r="221" spans="1:12" x14ac:dyDescent="0.2">
      <c r="A221" s="20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8"/>
      <c r="H221" s="28"/>
      <c r="I221" s="28"/>
      <c r="J221" s="28"/>
      <c r="K221" s="28"/>
      <c r="L221" s="23"/>
    </row>
    <row r="222" spans="1:12" x14ac:dyDescent="0.2">
      <c r="A222" s="20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8"/>
      <c r="H222" s="28"/>
      <c r="I222" s="28"/>
      <c r="J222" s="28"/>
      <c r="K222" s="28"/>
      <c r="L222" s="23"/>
    </row>
    <row r="223" spans="1:12" x14ac:dyDescent="0.2">
      <c r="A223" s="20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8"/>
      <c r="H223" s="28"/>
      <c r="I223" s="28"/>
      <c r="J223" s="28"/>
      <c r="K223" s="28"/>
      <c r="L223" s="23"/>
    </row>
    <row r="224" spans="1:12" x14ac:dyDescent="0.2">
      <c r="A224" s="20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8"/>
      <c r="H224" s="28"/>
      <c r="I224" s="28"/>
      <c r="J224" s="28"/>
      <c r="K224" s="28"/>
      <c r="L224" s="23"/>
    </row>
    <row r="225" spans="1:12" x14ac:dyDescent="0.2">
      <c r="A225" s="20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8"/>
      <c r="H225" s="28"/>
      <c r="I225" s="28"/>
      <c r="J225" s="28"/>
      <c r="K225" s="28"/>
      <c r="L225" s="23"/>
    </row>
    <row r="226" spans="1:12" x14ac:dyDescent="0.2">
      <c r="A226" s="20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8"/>
      <c r="H226" s="28"/>
      <c r="I226" s="28"/>
      <c r="J226" s="28"/>
      <c r="K226" s="28"/>
      <c r="L226" s="23"/>
    </row>
    <row r="227" spans="1:12" x14ac:dyDescent="0.2">
      <c r="A227" s="20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8"/>
      <c r="H227" s="28"/>
      <c r="I227" s="28"/>
      <c r="J227" s="28"/>
      <c r="K227" s="28"/>
      <c r="L227" s="23"/>
    </row>
    <row r="228" spans="1:12" x14ac:dyDescent="0.2">
      <c r="A228" s="20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8"/>
      <c r="H228" s="28"/>
      <c r="I228" s="28"/>
      <c r="J228" s="28"/>
      <c r="K228" s="28"/>
      <c r="L228" s="23"/>
    </row>
    <row r="229" spans="1:12" x14ac:dyDescent="0.2">
      <c r="A229" s="20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8"/>
      <c r="H229" s="28"/>
      <c r="I229" s="28"/>
      <c r="J229" s="28"/>
      <c r="K229" s="28"/>
      <c r="L229" s="23"/>
    </row>
    <row r="230" spans="1:12" x14ac:dyDescent="0.2">
      <c r="A230" s="20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8"/>
      <c r="H230" s="28"/>
      <c r="I230" s="28"/>
      <c r="J230" s="28"/>
      <c r="K230" s="28"/>
      <c r="L230" s="23"/>
    </row>
    <row r="231" spans="1:12" x14ac:dyDescent="0.2">
      <c r="A231" s="20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8"/>
      <c r="H231" s="28"/>
      <c r="I231" s="28"/>
      <c r="J231" s="28"/>
      <c r="K231" s="28"/>
      <c r="L231" s="23"/>
    </row>
    <row r="232" spans="1:12" x14ac:dyDescent="0.2">
      <c r="A232" s="20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8"/>
      <c r="H232" s="28"/>
      <c r="I232" s="28"/>
      <c r="J232" s="28"/>
      <c r="K232" s="28"/>
      <c r="L232" s="23"/>
    </row>
    <row r="233" spans="1:12" x14ac:dyDescent="0.2">
      <c r="A233" s="20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8"/>
      <c r="H233" s="28"/>
      <c r="I233" s="28"/>
      <c r="J233" s="28"/>
      <c r="K233" s="28"/>
      <c r="L233" s="23"/>
    </row>
    <row r="234" spans="1:12" x14ac:dyDescent="0.2">
      <c r="A234" s="20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8"/>
      <c r="H234" s="28"/>
      <c r="I234" s="28"/>
      <c r="J234" s="28"/>
      <c r="K234" s="28"/>
      <c r="L234" s="23"/>
    </row>
    <row r="235" spans="1:12" x14ac:dyDescent="0.2">
      <c r="A235" s="20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8"/>
      <c r="H235" s="28"/>
      <c r="I235" s="28"/>
      <c r="J235" s="28"/>
      <c r="K235" s="28"/>
      <c r="L235" s="23"/>
    </row>
    <row r="236" spans="1:12" x14ac:dyDescent="0.2">
      <c r="A236" s="20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8"/>
      <c r="H236" s="28"/>
      <c r="I236" s="28"/>
      <c r="J236" s="28"/>
      <c r="K236" s="28"/>
      <c r="L236" s="23"/>
    </row>
    <row r="237" spans="1:12" x14ac:dyDescent="0.2">
      <c r="A237" s="20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8"/>
      <c r="H237" s="28"/>
      <c r="I237" s="28"/>
      <c r="J237" s="28"/>
      <c r="K237" s="28"/>
      <c r="L237" s="23"/>
    </row>
    <row r="238" spans="1:12" x14ac:dyDescent="0.2">
      <c r="A238" s="20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8"/>
      <c r="H238" s="28"/>
      <c r="I238" s="28"/>
      <c r="J238" s="28"/>
      <c r="K238" s="28"/>
      <c r="L238" s="23"/>
    </row>
    <row r="239" spans="1:12" x14ac:dyDescent="0.2">
      <c r="A239" s="20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8"/>
      <c r="H239" s="28"/>
      <c r="I239" s="28"/>
      <c r="J239" s="28"/>
      <c r="K239" s="28"/>
      <c r="L239" s="23"/>
    </row>
    <row r="240" spans="1:12" x14ac:dyDescent="0.2">
      <c r="A240" s="20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8"/>
      <c r="H240" s="28"/>
      <c r="I240" s="28"/>
      <c r="J240" s="28"/>
      <c r="K240" s="28"/>
      <c r="L240" s="23"/>
    </row>
    <row r="241" spans="1:12" x14ac:dyDescent="0.2">
      <c r="A241" s="20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8"/>
      <c r="H241" s="28"/>
      <c r="I241" s="28"/>
      <c r="J241" s="28"/>
      <c r="K241" s="28"/>
      <c r="L241" s="23"/>
    </row>
    <row r="242" spans="1:12" x14ac:dyDescent="0.2">
      <c r="A242" s="20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8"/>
      <c r="H242" s="28"/>
      <c r="I242" s="28"/>
      <c r="J242" s="28"/>
      <c r="K242" s="28"/>
      <c r="L242" s="23"/>
    </row>
    <row r="243" spans="1:12" x14ac:dyDescent="0.2">
      <c r="A243" s="20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8"/>
      <c r="H243" s="28"/>
      <c r="I243" s="28"/>
      <c r="J243" s="28"/>
      <c r="K243" s="28"/>
      <c r="L243" s="23"/>
    </row>
    <row r="244" spans="1:12" x14ac:dyDescent="0.2">
      <c r="A244" s="20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8"/>
      <c r="H244" s="28"/>
      <c r="I244" s="28"/>
      <c r="J244" s="28"/>
      <c r="K244" s="28"/>
      <c r="L244" s="23"/>
    </row>
    <row r="245" spans="1:12" x14ac:dyDescent="0.2">
      <c r="A245" s="20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8"/>
      <c r="H245" s="28"/>
      <c r="I245" s="28"/>
      <c r="J245" s="28"/>
      <c r="K245" s="28"/>
      <c r="L245" s="23"/>
    </row>
    <row r="246" spans="1:12" x14ac:dyDescent="0.2">
      <c r="A246" s="20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8"/>
      <c r="H246" s="28"/>
      <c r="I246" s="28"/>
      <c r="J246" s="28"/>
      <c r="K246" s="28"/>
      <c r="L246" s="23"/>
    </row>
    <row r="247" spans="1:12" x14ac:dyDescent="0.2">
      <c r="A247" s="20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8"/>
      <c r="H247" s="28"/>
      <c r="I247" s="28"/>
      <c r="J247" s="28"/>
      <c r="K247" s="28"/>
      <c r="L247" s="23"/>
    </row>
    <row r="248" spans="1:12" x14ac:dyDescent="0.2">
      <c r="A248" s="20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8"/>
      <c r="H248" s="28"/>
      <c r="I248" s="28"/>
      <c r="J248" s="28"/>
      <c r="K248" s="28"/>
      <c r="L248" s="23"/>
    </row>
    <row r="249" spans="1:12" x14ac:dyDescent="0.2">
      <c r="A249" s="20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8"/>
      <c r="H249" s="28"/>
      <c r="I249" s="28"/>
      <c r="J249" s="28"/>
      <c r="K249" s="28"/>
      <c r="L249" s="23"/>
    </row>
    <row r="250" spans="1:12" x14ac:dyDescent="0.2">
      <c r="A250" s="20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8"/>
      <c r="H250" s="28"/>
      <c r="I250" s="28"/>
      <c r="J250" s="28"/>
      <c r="K250" s="28"/>
      <c r="L250" s="23"/>
    </row>
    <row r="251" spans="1:12" x14ac:dyDescent="0.2">
      <c r="A251" s="20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8"/>
      <c r="H251" s="28"/>
      <c r="I251" s="28"/>
      <c r="J251" s="28"/>
      <c r="K251" s="28"/>
      <c r="L251" s="23"/>
    </row>
    <row r="252" spans="1:12" x14ac:dyDescent="0.2">
      <c r="A252" s="20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8"/>
      <c r="H252" s="28"/>
      <c r="I252" s="28"/>
      <c r="J252" s="28"/>
      <c r="K252" s="28"/>
      <c r="L252" s="23"/>
    </row>
    <row r="253" spans="1:12" x14ac:dyDescent="0.2">
      <c r="A253" s="20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8"/>
      <c r="H253" s="28"/>
      <c r="I253" s="28"/>
      <c r="J253" s="28"/>
      <c r="K253" s="28"/>
      <c r="L253" s="23"/>
    </row>
    <row r="254" spans="1:12" x14ac:dyDescent="0.2">
      <c r="A254" s="20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8"/>
      <c r="H254" s="28"/>
      <c r="I254" s="28"/>
      <c r="J254" s="28"/>
      <c r="K254" s="28"/>
      <c r="L254" s="23"/>
    </row>
    <row r="255" spans="1:12" x14ac:dyDescent="0.2">
      <c r="A255" s="20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8"/>
      <c r="H255" s="28"/>
      <c r="I255" s="28"/>
      <c r="J255" s="28"/>
      <c r="K255" s="28"/>
      <c r="L255" s="23"/>
    </row>
    <row r="256" spans="1:12" x14ac:dyDescent="0.2">
      <c r="A256" s="20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8"/>
      <c r="H256" s="28"/>
      <c r="I256" s="28"/>
      <c r="J256" s="28"/>
      <c r="K256" s="28"/>
      <c r="L256" s="23"/>
    </row>
    <row r="257" spans="1:12" x14ac:dyDescent="0.2">
      <c r="A257" s="20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8"/>
      <c r="H257" s="28"/>
      <c r="I257" s="28"/>
      <c r="J257" s="28"/>
      <c r="K257" s="28"/>
      <c r="L257" s="23"/>
    </row>
    <row r="258" spans="1:12" x14ac:dyDescent="0.2">
      <c r="A258" s="20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8"/>
      <c r="H258" s="28"/>
      <c r="I258" s="28"/>
      <c r="J258" s="28"/>
      <c r="K258" s="28"/>
      <c r="L258" s="23"/>
    </row>
    <row r="259" spans="1:12" x14ac:dyDescent="0.2">
      <c r="A259" s="20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8"/>
      <c r="H259" s="28"/>
      <c r="I259" s="28"/>
      <c r="J259" s="28"/>
      <c r="K259" s="28"/>
      <c r="L259" s="23"/>
    </row>
    <row r="260" spans="1:12" x14ac:dyDescent="0.2">
      <c r="A260" s="20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8"/>
      <c r="H260" s="28"/>
      <c r="I260" s="28"/>
      <c r="J260" s="28"/>
      <c r="K260" s="28"/>
      <c r="L260" s="23"/>
    </row>
    <row r="261" spans="1:12" x14ac:dyDescent="0.2">
      <c r="A261" s="20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8"/>
      <c r="H261" s="28"/>
      <c r="I261" s="28"/>
      <c r="J261" s="28"/>
      <c r="K261" s="28"/>
      <c r="L261" s="23"/>
    </row>
    <row r="262" spans="1:12" x14ac:dyDescent="0.2">
      <c r="A262" s="20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8"/>
      <c r="H262" s="28"/>
      <c r="I262" s="28"/>
      <c r="J262" s="28"/>
      <c r="K262" s="28"/>
      <c r="L262" s="23"/>
    </row>
    <row r="263" spans="1:12" x14ac:dyDescent="0.2">
      <c r="A263" s="20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8"/>
      <c r="H263" s="28"/>
      <c r="I263" s="28"/>
      <c r="J263" s="28"/>
      <c r="K263" s="28"/>
      <c r="L263" s="23"/>
    </row>
    <row r="264" spans="1:12" x14ac:dyDescent="0.2">
      <c r="A264" s="20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8"/>
      <c r="H264" s="28"/>
      <c r="I264" s="28"/>
      <c r="J264" s="28"/>
      <c r="K264" s="28"/>
      <c r="L264" s="23"/>
    </row>
    <row r="265" spans="1:12" x14ac:dyDescent="0.2">
      <c r="A265" s="20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8"/>
      <c r="H265" s="28"/>
      <c r="I265" s="28"/>
      <c r="J265" s="28"/>
      <c r="K265" s="28"/>
      <c r="L265" s="23"/>
    </row>
    <row r="266" spans="1:12" x14ac:dyDescent="0.2">
      <c r="A266" s="20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8"/>
      <c r="H266" s="28"/>
      <c r="I266" s="28"/>
      <c r="J266" s="28"/>
      <c r="K266" s="28"/>
      <c r="L266" s="23"/>
    </row>
    <row r="267" spans="1:12" x14ac:dyDescent="0.2">
      <c r="A267" s="20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8"/>
      <c r="H267" s="28"/>
      <c r="I267" s="28"/>
      <c r="J267" s="28"/>
      <c r="K267" s="28"/>
      <c r="L267" s="23"/>
    </row>
    <row r="268" spans="1:12" x14ac:dyDescent="0.2">
      <c r="A268" s="20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8"/>
      <c r="H268" s="28"/>
      <c r="I268" s="28"/>
      <c r="J268" s="28"/>
      <c r="K268" s="28"/>
      <c r="L268" s="23"/>
    </row>
    <row r="269" spans="1:12" x14ac:dyDescent="0.2">
      <c r="A269" s="20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8"/>
      <c r="H269" s="28"/>
      <c r="I269" s="28"/>
      <c r="J269" s="28"/>
      <c r="K269" s="28"/>
      <c r="L269" s="23"/>
    </row>
    <row r="270" spans="1:12" x14ac:dyDescent="0.2">
      <c r="A270" s="20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8"/>
      <c r="H270" s="28"/>
      <c r="I270" s="28"/>
      <c r="J270" s="28"/>
      <c r="K270" s="28"/>
      <c r="L270" s="23"/>
    </row>
    <row r="271" spans="1:12" x14ac:dyDescent="0.2">
      <c r="A271" s="20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8"/>
      <c r="H271" s="28"/>
      <c r="I271" s="28"/>
      <c r="J271" s="28"/>
      <c r="K271" s="28"/>
      <c r="L271" s="23"/>
    </row>
    <row r="272" spans="1:12" x14ac:dyDescent="0.2">
      <c r="A272" s="20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8"/>
      <c r="H272" s="28"/>
      <c r="I272" s="28"/>
      <c r="J272" s="28"/>
      <c r="K272" s="28"/>
      <c r="L272" s="23"/>
    </row>
    <row r="273" spans="1:12" x14ac:dyDescent="0.2">
      <c r="A273" s="20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8"/>
      <c r="H273" s="28"/>
      <c r="I273" s="28"/>
      <c r="J273" s="28"/>
      <c r="K273" s="28"/>
      <c r="L273" s="23"/>
    </row>
    <row r="274" spans="1:12" x14ac:dyDescent="0.2">
      <c r="A274" s="20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8"/>
      <c r="H274" s="28"/>
      <c r="I274" s="28"/>
      <c r="J274" s="28"/>
      <c r="K274" s="28"/>
      <c r="L274" s="23"/>
    </row>
    <row r="275" spans="1:12" x14ac:dyDescent="0.2">
      <c r="A275" s="20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8"/>
      <c r="H275" s="28"/>
      <c r="I275" s="28"/>
      <c r="J275" s="28"/>
      <c r="K275" s="28"/>
      <c r="L275" s="23"/>
    </row>
    <row r="276" spans="1:12" x14ac:dyDescent="0.2">
      <c r="A276" s="20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8"/>
      <c r="H276" s="28"/>
      <c r="I276" s="28"/>
      <c r="J276" s="28"/>
      <c r="K276" s="28"/>
      <c r="L276" s="23"/>
    </row>
    <row r="277" spans="1:12" x14ac:dyDescent="0.2">
      <c r="A277" s="20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8"/>
      <c r="H277" s="28"/>
      <c r="I277" s="28"/>
      <c r="J277" s="28"/>
      <c r="K277" s="28"/>
      <c r="L277" s="23"/>
    </row>
    <row r="278" spans="1:12" x14ac:dyDescent="0.2">
      <c r="A278" s="20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8"/>
      <c r="H278" s="28"/>
      <c r="I278" s="28"/>
      <c r="J278" s="28"/>
      <c r="K278" s="28"/>
      <c r="L278" s="23"/>
    </row>
    <row r="279" spans="1:12" x14ac:dyDescent="0.2">
      <c r="A279" s="20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8"/>
      <c r="H279" s="28"/>
      <c r="I279" s="28"/>
      <c r="J279" s="28"/>
      <c r="K279" s="28"/>
      <c r="L279" s="23"/>
    </row>
    <row r="280" spans="1:12" x14ac:dyDescent="0.2">
      <c r="A280" s="20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8"/>
      <c r="H280" s="28"/>
      <c r="I280" s="28"/>
      <c r="J280" s="28"/>
      <c r="K280" s="28"/>
      <c r="L280" s="23"/>
    </row>
    <row r="281" spans="1:12" x14ac:dyDescent="0.2">
      <c r="A281" s="20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8"/>
      <c r="H281" s="28"/>
      <c r="I281" s="28"/>
      <c r="J281" s="28"/>
      <c r="K281" s="28"/>
      <c r="L281" s="23"/>
    </row>
    <row r="282" spans="1:12" x14ac:dyDescent="0.2">
      <c r="A282" s="20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8"/>
      <c r="H282" s="28"/>
      <c r="I282" s="28"/>
      <c r="J282" s="28"/>
      <c r="K282" s="28"/>
      <c r="L282" s="23"/>
    </row>
    <row r="283" spans="1:12" x14ac:dyDescent="0.2">
      <c r="A283" s="20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8"/>
      <c r="H283" s="28"/>
      <c r="I283" s="28"/>
      <c r="J283" s="28"/>
      <c r="K283" s="28"/>
      <c r="L283" s="23"/>
    </row>
    <row r="284" spans="1:12" x14ac:dyDescent="0.2">
      <c r="A284" s="20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8"/>
      <c r="H284" s="28"/>
      <c r="I284" s="28"/>
      <c r="J284" s="28"/>
      <c r="K284" s="28"/>
      <c r="L284" s="23"/>
    </row>
    <row r="285" spans="1:12" x14ac:dyDescent="0.2">
      <c r="A285" s="20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8"/>
      <c r="H285" s="28"/>
      <c r="I285" s="28"/>
      <c r="J285" s="28"/>
      <c r="K285" s="28"/>
      <c r="L285" s="23"/>
    </row>
    <row r="286" spans="1:12" x14ac:dyDescent="0.2">
      <c r="A286" s="20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8"/>
      <c r="H286" s="28"/>
      <c r="I286" s="28"/>
      <c r="J286" s="28"/>
      <c r="K286" s="28"/>
      <c r="L286" s="23"/>
    </row>
    <row r="287" spans="1:12" x14ac:dyDescent="0.2">
      <c r="A287" s="20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8"/>
      <c r="H287" s="28"/>
      <c r="I287" s="28"/>
      <c r="J287" s="28"/>
      <c r="K287" s="28"/>
      <c r="L287" s="23"/>
    </row>
    <row r="288" spans="1:12" x14ac:dyDescent="0.2">
      <c r="A288" s="20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8"/>
      <c r="H288" s="28"/>
      <c r="I288" s="28"/>
      <c r="J288" s="28"/>
      <c r="K288" s="28"/>
      <c r="L288" s="23"/>
    </row>
    <row r="289" spans="1:12" x14ac:dyDescent="0.2">
      <c r="A289" s="20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8"/>
      <c r="H289" s="28"/>
      <c r="I289" s="28"/>
      <c r="J289" s="28"/>
      <c r="K289" s="28"/>
      <c r="L289" s="23"/>
    </row>
    <row r="290" spans="1:12" x14ac:dyDescent="0.2">
      <c r="A290" s="20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8"/>
      <c r="H290" s="28"/>
      <c r="I290" s="28"/>
      <c r="J290" s="28"/>
      <c r="K290" s="28"/>
      <c r="L290" s="23"/>
    </row>
    <row r="291" spans="1:12" x14ac:dyDescent="0.2">
      <c r="A291" s="20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8"/>
      <c r="H291" s="28"/>
      <c r="I291" s="28"/>
      <c r="J291" s="28"/>
      <c r="K291" s="28"/>
      <c r="L291" s="23"/>
    </row>
    <row r="292" spans="1:12" x14ac:dyDescent="0.2">
      <c r="A292" s="20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8"/>
      <c r="H292" s="28"/>
      <c r="I292" s="28"/>
      <c r="J292" s="28"/>
      <c r="K292" s="28"/>
      <c r="L292" s="23"/>
    </row>
    <row r="293" spans="1:12" x14ac:dyDescent="0.2">
      <c r="A293" s="20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8"/>
      <c r="H293" s="28"/>
      <c r="I293" s="28"/>
      <c r="J293" s="28"/>
      <c r="K293" s="28"/>
      <c r="L293" s="23"/>
    </row>
    <row r="294" spans="1:12" x14ac:dyDescent="0.2">
      <c r="A294" s="20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8"/>
      <c r="H294" s="28"/>
      <c r="I294" s="28"/>
      <c r="J294" s="28"/>
      <c r="K294" s="28"/>
      <c r="L294" s="23"/>
    </row>
    <row r="295" spans="1:12" x14ac:dyDescent="0.2">
      <c r="A295" s="20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8"/>
      <c r="H295" s="28"/>
      <c r="I295" s="28"/>
      <c r="J295" s="28"/>
      <c r="K295" s="28"/>
      <c r="L295" s="23"/>
    </row>
    <row r="296" spans="1:12" x14ac:dyDescent="0.2">
      <c r="A296" s="20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8"/>
      <c r="H296" s="28"/>
      <c r="I296" s="28"/>
      <c r="J296" s="28"/>
      <c r="K296" s="28"/>
      <c r="L296" s="23"/>
    </row>
    <row r="297" spans="1:12" x14ac:dyDescent="0.2">
      <c r="A297" s="20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8"/>
      <c r="H297" s="28"/>
      <c r="I297" s="28"/>
      <c r="J297" s="28"/>
      <c r="K297" s="28"/>
      <c r="L297" s="23"/>
    </row>
    <row r="298" spans="1:12" x14ac:dyDescent="0.2">
      <c r="A298" s="20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8"/>
      <c r="H298" s="28"/>
      <c r="I298" s="28"/>
      <c r="J298" s="28"/>
      <c r="K298" s="28"/>
      <c r="L298" s="23"/>
    </row>
    <row r="299" spans="1:12" x14ac:dyDescent="0.2">
      <c r="A299" s="20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8"/>
      <c r="H299" s="28"/>
      <c r="I299" s="28"/>
      <c r="J299" s="28"/>
      <c r="K299" s="28"/>
      <c r="L299" s="23"/>
    </row>
    <row r="300" spans="1:12" x14ac:dyDescent="0.2">
      <c r="A300" s="20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8"/>
      <c r="H300" s="28"/>
      <c r="I300" s="28"/>
      <c r="J300" s="28"/>
      <c r="K300" s="28"/>
      <c r="L300" s="23"/>
    </row>
    <row r="301" spans="1:12" x14ac:dyDescent="0.2">
      <c r="A301" s="20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8"/>
      <c r="H301" s="28"/>
      <c r="I301" s="28"/>
      <c r="J301" s="28"/>
      <c r="K301" s="28"/>
      <c r="L301" s="23"/>
    </row>
    <row r="302" spans="1:12" x14ac:dyDescent="0.2">
      <c r="A302" s="20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8"/>
      <c r="H302" s="28"/>
      <c r="I302" s="28"/>
      <c r="J302" s="28"/>
      <c r="K302" s="28"/>
      <c r="L302" s="23"/>
    </row>
    <row r="303" spans="1:12" x14ac:dyDescent="0.2">
      <c r="A303" s="20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8"/>
      <c r="H303" s="28"/>
      <c r="I303" s="28"/>
      <c r="J303" s="28"/>
      <c r="K303" s="28"/>
      <c r="L303" s="23"/>
    </row>
    <row r="304" spans="1:12" x14ac:dyDescent="0.2">
      <c r="A304" s="20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8"/>
      <c r="H304" s="28"/>
      <c r="I304" s="28"/>
      <c r="J304" s="28"/>
      <c r="K304" s="28"/>
      <c r="L304" s="23"/>
    </row>
    <row r="305" spans="1:17" x14ac:dyDescent="0.2">
      <c r="A305" s="20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8"/>
      <c r="H305" s="28"/>
      <c r="I305" s="28"/>
      <c r="J305" s="28"/>
      <c r="K305" s="28"/>
      <c r="L305" s="23"/>
    </row>
    <row r="306" spans="1:17" x14ac:dyDescent="0.2">
      <c r="A306" s="20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8"/>
      <c r="H306" s="28"/>
      <c r="I306" s="28"/>
      <c r="J306" s="28"/>
      <c r="K306" s="28"/>
      <c r="L306" s="23"/>
    </row>
    <row r="307" spans="1:17" x14ac:dyDescent="0.2">
      <c r="A307" s="20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8"/>
      <c r="H307" s="28"/>
      <c r="I307" s="28"/>
      <c r="J307" s="28"/>
      <c r="K307" s="28"/>
      <c r="L307" s="23"/>
    </row>
    <row r="308" spans="1:17" x14ac:dyDescent="0.2">
      <c r="A308" s="20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8"/>
      <c r="H308" s="28"/>
      <c r="I308" s="28"/>
      <c r="J308" s="28"/>
      <c r="K308" s="28"/>
      <c r="L308" s="23"/>
    </row>
    <row r="309" spans="1:17" x14ac:dyDescent="0.2">
      <c r="A309" s="20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8"/>
      <c r="H309" s="28"/>
      <c r="I309" s="28"/>
      <c r="J309" s="28"/>
      <c r="K309" s="28"/>
      <c r="L309" s="23"/>
    </row>
    <row r="310" spans="1:17" x14ac:dyDescent="0.2">
      <c r="A310" s="20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8"/>
      <c r="H310" s="28"/>
      <c r="I310" s="28"/>
      <c r="J310" s="28"/>
      <c r="K310" s="28"/>
    </row>
    <row r="311" spans="1:17" s="32" customFormat="1" x14ac:dyDescent="0.2">
      <c r="A311" s="33">
        <v>44075</v>
      </c>
      <c r="B311" s="32">
        <v>0.79340670000000002</v>
      </c>
      <c r="C311" s="32">
        <v>0.59874970000000005</v>
      </c>
      <c r="D311" s="32">
        <v>0.49220789999999998</v>
      </c>
      <c r="E311" s="32">
        <v>0.41558309999999998</v>
      </c>
      <c r="F311" s="32">
        <v>0.35764600000000002</v>
      </c>
      <c r="M311" s="1"/>
      <c r="N311" s="1"/>
      <c r="O311" s="1"/>
      <c r="P311" s="1"/>
      <c r="Q311" s="1"/>
    </row>
    <row r="312" spans="1:17" x14ac:dyDescent="0.2">
      <c r="A312" s="20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0">
        <v>44136</v>
      </c>
      <c r="B313" s="32">
        <v>0.79260269999999999</v>
      </c>
      <c r="C313" s="32">
        <v>0.60644220000000004</v>
      </c>
      <c r="D313" s="32">
        <v>0.47068140000000003</v>
      </c>
      <c r="E313" s="32">
        <v>0.39733780000000002</v>
      </c>
      <c r="F313" s="32">
        <v>0.3550162</v>
      </c>
    </row>
    <row r="314" spans="1:17" x14ac:dyDescent="0.2">
      <c r="A314" s="20">
        <v>44166</v>
      </c>
      <c r="B314" s="32">
        <v>0.80386630000000003</v>
      </c>
      <c r="C314" s="32">
        <v>0.59270710000000004</v>
      </c>
      <c r="D314" s="32">
        <v>0.49282870000000001</v>
      </c>
      <c r="E314" s="32">
        <v>0.40374779999999999</v>
      </c>
      <c r="F314" s="32">
        <v>0.35058210000000001</v>
      </c>
    </row>
    <row r="315" spans="1:17" x14ac:dyDescent="0.2">
      <c r="A315" s="20">
        <v>44197</v>
      </c>
      <c r="B315" s="32">
        <v>0.80110809999999999</v>
      </c>
      <c r="C315" s="32">
        <v>0.59690449999999995</v>
      </c>
      <c r="D315" s="32">
        <v>0.49648150000000002</v>
      </c>
      <c r="E315" s="32">
        <v>0.39065159999999999</v>
      </c>
      <c r="F315" s="32">
        <v>0.36233110000000002</v>
      </c>
      <c r="G315" s="32"/>
    </row>
    <row r="316" spans="1:17" x14ac:dyDescent="0.2">
      <c r="A316" s="20">
        <v>44228</v>
      </c>
      <c r="B316" s="32">
        <v>0.82513340000000002</v>
      </c>
      <c r="C316" s="32">
        <v>0.60607029999999995</v>
      </c>
      <c r="D316" s="32">
        <v>0.4933283</v>
      </c>
      <c r="E316" s="32">
        <v>0.39578600000000003</v>
      </c>
      <c r="F316" s="32">
        <v>0.35601870000000002</v>
      </c>
      <c r="G316" s="32"/>
    </row>
    <row r="317" spans="1:17" x14ac:dyDescent="0.2">
      <c r="A317" s="20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  <c r="G317" s="32"/>
    </row>
    <row r="318" spans="1:17" x14ac:dyDescent="0.2">
      <c r="A318" s="20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  <c r="G318" s="32"/>
    </row>
    <row r="319" spans="1:17" x14ac:dyDescent="0.2">
      <c r="A319" s="20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  <c r="G319" s="32"/>
    </row>
    <row r="320" spans="1:17" x14ac:dyDescent="0.2">
      <c r="A320" s="20">
        <v>44348</v>
      </c>
      <c r="B320" s="39">
        <v>0.78419357538223267</v>
      </c>
      <c r="C320" s="39">
        <v>0.57116663455963135</v>
      </c>
      <c r="D320" s="39">
        <v>0.46515372395515442</v>
      </c>
      <c r="E320" s="39">
        <v>0.40793094038963318</v>
      </c>
      <c r="F320" s="39">
        <v>0.34575220942497253</v>
      </c>
      <c r="G320" s="32"/>
    </row>
    <row r="321" spans="1:7" x14ac:dyDescent="0.2">
      <c r="A321" s="20">
        <v>44378</v>
      </c>
      <c r="B321" s="1">
        <v>0.77074092626571655</v>
      </c>
      <c r="C321" s="1">
        <v>0.57860422134399414</v>
      </c>
      <c r="D321" s="1">
        <v>0.52486109733581543</v>
      </c>
      <c r="E321" s="1">
        <v>0.39304792881011963</v>
      </c>
      <c r="F321" s="1">
        <v>0.3811366856098175</v>
      </c>
      <c r="G321" s="32"/>
    </row>
    <row r="322" spans="1:7" x14ac:dyDescent="0.2">
      <c r="A322" s="20">
        <v>44409</v>
      </c>
      <c r="B322" s="1">
        <v>0.77455401420593262</v>
      </c>
      <c r="C322" s="1">
        <v>0.57712888717651367</v>
      </c>
      <c r="D322" s="1">
        <v>0.52095413208007812</v>
      </c>
      <c r="E322" s="1">
        <v>0.39605686068534851</v>
      </c>
      <c r="F322" s="1">
        <v>0.34302070736885071</v>
      </c>
      <c r="G322" s="32"/>
    </row>
    <row r="323" spans="1:7" x14ac:dyDescent="0.2">
      <c r="A323" s="20">
        <v>44440</v>
      </c>
      <c r="B323" s="1">
        <v>0.78758871555328369</v>
      </c>
      <c r="C323" s="1">
        <v>0.58272808790206909</v>
      </c>
      <c r="D323" s="1">
        <v>0.53492039442062378</v>
      </c>
      <c r="E323" s="1">
        <v>0.39158961176872253</v>
      </c>
      <c r="F323" s="1">
        <v>0.3700566291809082</v>
      </c>
      <c r="G323" s="32"/>
    </row>
    <row r="324" spans="1:7" x14ac:dyDescent="0.2">
      <c r="A324" s="20">
        <v>44470</v>
      </c>
      <c r="B324" s="1">
        <v>0.78106951713562012</v>
      </c>
      <c r="C324" s="1">
        <v>0.58731049299240112</v>
      </c>
      <c r="D324" s="1">
        <v>0.54083490371704102</v>
      </c>
      <c r="E324" s="1">
        <v>0.38362869620323181</v>
      </c>
      <c r="F324" s="1">
        <v>0.33923161029815674</v>
      </c>
      <c r="G324" s="32"/>
    </row>
    <row r="325" spans="1:7" x14ac:dyDescent="0.2">
      <c r="A325" s="20">
        <v>44501</v>
      </c>
      <c r="B325" s="32">
        <v>0.78928759999999998</v>
      </c>
      <c r="C325" s="32">
        <v>0.57679360000000002</v>
      </c>
      <c r="D325" s="32">
        <v>0.54009859999999998</v>
      </c>
      <c r="E325" s="32">
        <v>0.38085590000000002</v>
      </c>
      <c r="F325" s="32">
        <v>0.36495430000000001</v>
      </c>
      <c r="G325" s="32"/>
    </row>
    <row r="326" spans="1:7" x14ac:dyDescent="0.2">
      <c r="A326" s="20">
        <v>44531</v>
      </c>
      <c r="B326" s="1">
        <v>0.7948567271232605</v>
      </c>
      <c r="C326" s="1">
        <v>0.58126801252365112</v>
      </c>
      <c r="D326" s="1">
        <v>0.53155308961868286</v>
      </c>
      <c r="E326" s="1">
        <v>0.3918534517288208</v>
      </c>
      <c r="F326" s="1">
        <v>0.34506812691688538</v>
      </c>
      <c r="G326" s="32"/>
    </row>
    <row r="327" spans="1:7" x14ac:dyDescent="0.2">
      <c r="A327" s="20">
        <v>44562</v>
      </c>
      <c r="B327" s="1">
        <v>0.78241652250289917</v>
      </c>
      <c r="C327" s="1">
        <v>0.56651383638381958</v>
      </c>
      <c r="D327" s="1">
        <v>0.530231773853302</v>
      </c>
      <c r="E327" s="1">
        <v>0.39319443702697754</v>
      </c>
      <c r="F327" s="1">
        <v>0.36201700568199158</v>
      </c>
    </row>
    <row r="328" spans="1:7" x14ac:dyDescent="0.2">
      <c r="A328" s="20">
        <v>44593</v>
      </c>
      <c r="B328" s="1">
        <v>0.804085373878479</v>
      </c>
      <c r="C328" s="1">
        <v>0.57950723171234131</v>
      </c>
      <c r="D328" s="1">
        <v>0.53020817041397095</v>
      </c>
      <c r="E328" s="1">
        <v>0.38314351439476013</v>
      </c>
      <c r="F328" s="1">
        <v>0.33671745657920837</v>
      </c>
    </row>
    <row r="329" spans="1:7" x14ac:dyDescent="0.2">
      <c r="A329" s="20">
        <v>44621</v>
      </c>
      <c r="B329" s="1">
        <v>0.7884477972984314</v>
      </c>
      <c r="C329" s="1">
        <v>0.58091121912002563</v>
      </c>
      <c r="D329" s="1">
        <v>0.5387997031211853</v>
      </c>
      <c r="E329" s="1">
        <v>0.3745608925819397</v>
      </c>
      <c r="F329" s="1">
        <v>0.35935363173484802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2020-09-14T19:29:51Z</dcterms:created>
  <dcterms:modified xsi:type="dcterms:W3CDTF">2023-01-19T19:37:49Z</dcterms:modified>
</cp:coreProperties>
</file>