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dwigfamevents-my.sharepoint.com/personal/philip_lisep_org/Documents/Stata/"/>
    </mc:Choice>
  </mc:AlternateContent>
  <xr:revisionPtr revIDLastSave="22" documentId="8_{F18DF42D-BDBF-E249-8757-A9D65DBE203D}" xr6:coauthVersionLast="47" xr6:coauthVersionMax="47" xr10:uidLastSave="{F469F87C-B290-DD4E-8D64-2F85ED34C8A2}"/>
  <bookViews>
    <workbookView xWindow="3780" yWindow="5380" windowWidth="25380" windowHeight="15320" tabRatio="761" activeTab="4" xr2:uid="{83FB856F-3AFF-9642-B3F0-F7DB13D57A34}"/>
  </bookViews>
  <sheets>
    <sheet name="Earnings Data (2)" sheetId="15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1" i="15" l="1"/>
  <c r="AF161" i="15"/>
  <c r="M162" i="15"/>
  <c r="N162" i="15"/>
  <c r="C162" i="15"/>
  <c r="R162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78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79" i="15"/>
  <c r="AF78" i="15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2" i="15"/>
  <c r="M3" i="15"/>
  <c r="N3" i="15"/>
  <c r="M4" i="15"/>
  <c r="N4" i="15"/>
  <c r="M5" i="15"/>
  <c r="N5" i="15"/>
  <c r="M6" i="15"/>
  <c r="N6" i="15"/>
  <c r="M7" i="15"/>
  <c r="N7" i="15"/>
  <c r="M8" i="15"/>
  <c r="N8" i="15"/>
  <c r="M9" i="15"/>
  <c r="N9" i="15"/>
  <c r="M10" i="15"/>
  <c r="N10" i="15"/>
  <c r="M11" i="15"/>
  <c r="N11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M21" i="15"/>
  <c r="N21" i="15"/>
  <c r="M22" i="15"/>
  <c r="N22" i="15"/>
  <c r="M23" i="15"/>
  <c r="N23" i="15"/>
  <c r="M24" i="15"/>
  <c r="N24" i="15"/>
  <c r="M25" i="15"/>
  <c r="N25" i="15"/>
  <c r="M26" i="15"/>
  <c r="N26" i="15"/>
  <c r="M27" i="15"/>
  <c r="N27" i="15"/>
  <c r="M28" i="15"/>
  <c r="N28" i="15"/>
  <c r="M29" i="15"/>
  <c r="N29" i="15"/>
  <c r="M30" i="15"/>
  <c r="N30" i="15"/>
  <c r="M31" i="15"/>
  <c r="N31" i="15"/>
  <c r="M32" i="15"/>
  <c r="N32" i="15"/>
  <c r="M33" i="15"/>
  <c r="N33" i="15"/>
  <c r="M34" i="15"/>
  <c r="N34" i="15"/>
  <c r="M35" i="15"/>
  <c r="N35" i="15"/>
  <c r="M36" i="15"/>
  <c r="N36" i="15"/>
  <c r="M37" i="15"/>
  <c r="N37" i="15"/>
  <c r="M38" i="15"/>
  <c r="N38" i="15"/>
  <c r="M39" i="15"/>
  <c r="N39" i="15"/>
  <c r="M40" i="15"/>
  <c r="N40" i="15"/>
  <c r="M41" i="15"/>
  <c r="N41" i="15"/>
  <c r="M42" i="15"/>
  <c r="N42" i="15"/>
  <c r="M43" i="15"/>
  <c r="N43" i="15"/>
  <c r="M44" i="15"/>
  <c r="N44" i="15"/>
  <c r="M45" i="15"/>
  <c r="N45" i="15"/>
  <c r="M46" i="15"/>
  <c r="N46" i="15"/>
  <c r="M47" i="15"/>
  <c r="N47" i="15"/>
  <c r="M48" i="15"/>
  <c r="N48" i="15"/>
  <c r="M49" i="15"/>
  <c r="N49" i="15"/>
  <c r="M50" i="15"/>
  <c r="N50" i="15"/>
  <c r="M51" i="15"/>
  <c r="N51" i="15"/>
  <c r="M52" i="15"/>
  <c r="N52" i="15"/>
  <c r="M53" i="15"/>
  <c r="N53" i="15"/>
  <c r="M54" i="15"/>
  <c r="N54" i="15"/>
  <c r="M55" i="15"/>
  <c r="N55" i="15"/>
  <c r="M56" i="15"/>
  <c r="N56" i="15"/>
  <c r="M57" i="15"/>
  <c r="N57" i="15"/>
  <c r="M58" i="15"/>
  <c r="N58" i="15"/>
  <c r="M59" i="15"/>
  <c r="N59" i="15"/>
  <c r="M60" i="15"/>
  <c r="N60" i="15"/>
  <c r="M61" i="15"/>
  <c r="N61" i="15"/>
  <c r="M62" i="15"/>
  <c r="N62" i="15"/>
  <c r="M63" i="15"/>
  <c r="N63" i="15"/>
  <c r="M64" i="15"/>
  <c r="N64" i="15"/>
  <c r="M65" i="15"/>
  <c r="N65" i="15"/>
  <c r="M66" i="15"/>
  <c r="N66" i="15"/>
  <c r="M67" i="15"/>
  <c r="N67" i="15"/>
  <c r="M68" i="15"/>
  <c r="N68" i="15"/>
  <c r="M69" i="15"/>
  <c r="N69" i="15"/>
  <c r="M70" i="15"/>
  <c r="N70" i="15"/>
  <c r="M71" i="15"/>
  <c r="N71" i="15"/>
  <c r="M72" i="15"/>
  <c r="N72" i="15"/>
  <c r="M73" i="15"/>
  <c r="N73" i="15"/>
  <c r="M74" i="15"/>
  <c r="N74" i="15"/>
  <c r="M75" i="15"/>
  <c r="N75" i="15"/>
  <c r="M76" i="15"/>
  <c r="N76" i="15"/>
  <c r="M77" i="15"/>
  <c r="N77" i="15"/>
  <c r="M78" i="15"/>
  <c r="N78" i="15"/>
  <c r="M79" i="15"/>
  <c r="N79" i="15"/>
  <c r="M80" i="15"/>
  <c r="N80" i="15"/>
  <c r="M81" i="15"/>
  <c r="N81" i="15"/>
  <c r="M82" i="15"/>
  <c r="N82" i="15"/>
  <c r="M83" i="15"/>
  <c r="N83" i="15"/>
  <c r="M84" i="15"/>
  <c r="N84" i="15"/>
  <c r="M85" i="15"/>
  <c r="N85" i="15"/>
  <c r="M86" i="15"/>
  <c r="N86" i="15"/>
  <c r="M87" i="15"/>
  <c r="N87" i="15"/>
  <c r="M88" i="15"/>
  <c r="N88" i="15"/>
  <c r="M89" i="15"/>
  <c r="N89" i="15"/>
  <c r="M90" i="15"/>
  <c r="N90" i="15"/>
  <c r="M91" i="15"/>
  <c r="N91" i="15"/>
  <c r="M92" i="15"/>
  <c r="N92" i="15"/>
  <c r="M93" i="15"/>
  <c r="N93" i="15"/>
  <c r="M94" i="15"/>
  <c r="N94" i="15"/>
  <c r="M95" i="15"/>
  <c r="N95" i="15"/>
  <c r="M96" i="15"/>
  <c r="N96" i="15"/>
  <c r="M97" i="15"/>
  <c r="N97" i="15"/>
  <c r="M98" i="15"/>
  <c r="N98" i="15"/>
  <c r="M99" i="15"/>
  <c r="N99" i="15"/>
  <c r="M100" i="15"/>
  <c r="N100" i="15"/>
  <c r="M101" i="15"/>
  <c r="N101" i="15"/>
  <c r="M102" i="15"/>
  <c r="N102" i="15"/>
  <c r="M103" i="15"/>
  <c r="N103" i="15"/>
  <c r="M104" i="15"/>
  <c r="N104" i="15"/>
  <c r="M105" i="15"/>
  <c r="N105" i="15"/>
  <c r="M106" i="15"/>
  <c r="N106" i="15"/>
  <c r="M107" i="15"/>
  <c r="N107" i="15"/>
  <c r="M108" i="15"/>
  <c r="N108" i="15"/>
  <c r="M109" i="15"/>
  <c r="N109" i="15"/>
  <c r="M110" i="15"/>
  <c r="N110" i="15"/>
  <c r="M111" i="15"/>
  <c r="N111" i="15"/>
  <c r="M112" i="15"/>
  <c r="N112" i="15"/>
  <c r="M113" i="15"/>
  <c r="N113" i="15"/>
  <c r="M114" i="15"/>
  <c r="N114" i="15"/>
  <c r="M115" i="15"/>
  <c r="N115" i="15"/>
  <c r="M116" i="15"/>
  <c r="N116" i="15"/>
  <c r="M117" i="15"/>
  <c r="N117" i="15"/>
  <c r="M118" i="15"/>
  <c r="N118" i="15"/>
  <c r="M119" i="15"/>
  <c r="N119" i="15"/>
  <c r="M120" i="15"/>
  <c r="N120" i="15"/>
  <c r="M121" i="15"/>
  <c r="N121" i="15"/>
  <c r="M122" i="15"/>
  <c r="N122" i="15"/>
  <c r="M123" i="15"/>
  <c r="N123" i="15"/>
  <c r="M124" i="15"/>
  <c r="N124" i="15"/>
  <c r="M125" i="15"/>
  <c r="N125" i="15"/>
  <c r="M126" i="15"/>
  <c r="N126" i="15"/>
  <c r="M127" i="15"/>
  <c r="N127" i="15"/>
  <c r="M128" i="15"/>
  <c r="N128" i="15"/>
  <c r="M129" i="15"/>
  <c r="N129" i="15"/>
  <c r="M130" i="15"/>
  <c r="N130" i="15"/>
  <c r="M131" i="15"/>
  <c r="N131" i="15"/>
  <c r="M132" i="15"/>
  <c r="N132" i="15"/>
  <c r="M133" i="15"/>
  <c r="N133" i="15"/>
  <c r="M134" i="15"/>
  <c r="N134" i="15"/>
  <c r="M135" i="15"/>
  <c r="N135" i="15"/>
  <c r="M136" i="15"/>
  <c r="N136" i="15"/>
  <c r="M137" i="15"/>
  <c r="N137" i="15"/>
  <c r="M138" i="15"/>
  <c r="N138" i="15"/>
  <c r="M139" i="15"/>
  <c r="N139" i="15"/>
  <c r="M140" i="15"/>
  <c r="N140" i="15"/>
  <c r="M141" i="15"/>
  <c r="N141" i="15"/>
  <c r="M142" i="15"/>
  <c r="N142" i="15"/>
  <c r="M143" i="15"/>
  <c r="N143" i="15"/>
  <c r="M144" i="15"/>
  <c r="N144" i="15"/>
  <c r="M145" i="15"/>
  <c r="N145" i="15"/>
  <c r="M146" i="15"/>
  <c r="N146" i="15"/>
  <c r="M147" i="15"/>
  <c r="N147" i="15"/>
  <c r="M148" i="15"/>
  <c r="N148" i="15"/>
  <c r="M149" i="15"/>
  <c r="N149" i="15"/>
  <c r="M150" i="15"/>
  <c r="N150" i="15"/>
  <c r="M151" i="15"/>
  <c r="N151" i="15"/>
  <c r="M152" i="15"/>
  <c r="N152" i="15"/>
  <c r="M153" i="15"/>
  <c r="N153" i="15"/>
  <c r="M154" i="15"/>
  <c r="N154" i="15"/>
  <c r="M155" i="15"/>
  <c r="N155" i="15"/>
  <c r="M156" i="15"/>
  <c r="N156" i="15"/>
  <c r="M157" i="15"/>
  <c r="N157" i="15"/>
  <c r="M158" i="15"/>
  <c r="N158" i="15"/>
  <c r="M159" i="15"/>
  <c r="N159" i="15"/>
  <c r="M160" i="15"/>
  <c r="N160" i="15"/>
  <c r="M161" i="15"/>
  <c r="N161" i="15"/>
  <c r="N2" i="15"/>
  <c r="M2" i="15"/>
  <c r="C160" i="15"/>
  <c r="C161" i="15"/>
  <c r="AE291" i="13"/>
  <c r="C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</calcChain>
</file>

<file path=xl/sharedStrings.xml><?xml version="1.0" encoding="utf-8"?>
<sst xmlns="http://schemas.openxmlformats.org/spreadsheetml/2006/main" count="87" uniqueCount="60">
  <si>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</si>
  <si>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</si>
  <si>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</si>
  <si>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</si>
  <si>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</si>
  <si>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</si>
  <si>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</si>
  <si>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</si>
  <si>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</si>
  <si>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</si>
  <si>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</si>
  <si>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</si>
  <si>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</si>
  <si>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</si>
  <si>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</si>
  <si>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</si>
  <si>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</si>
  <si>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</si>
  <si>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</si>
  <si>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</si>
  <si>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</si>
  <si>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</si>
  <si>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</si>
  <si>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</si>
  <si>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</si>
  <si>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</si>
  <si>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</si>
  <si>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</si>
  <si>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</si>
  <si>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</si>
  <si>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</si>
  <si>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</si>
  <si>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</si>
  <si>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</si>
  <si>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</si>
  <si>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</si>
  <si>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 xml:space="preserve">cumulative percent change since 2001 in corporate profits 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</si>
  <si>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</si>
  <si>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</si>
  <si>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</si>
  <si>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</si>
  <si>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</si>
  <si>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</si>
  <si>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</si>
  <si>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</si>
  <si>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</si>
  <si>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</si>
  <si>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</si>
  <si>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</si>
  <si>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</si>
  <si>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</si>
  <si>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</si>
  <si>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</si>
  <si>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</si>
  <si>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</si>
  <si>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</si>
  <si>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</si>
  <si>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cumulative percent change in GDP since 2001</t>
  </si>
  <si>
    <t xml:space="preserve">GDP Real (2021 Q4 billions of dollars) </t>
  </si>
  <si>
    <t>Corporate Profits (billlions of 2021 Q4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</si>
</sst>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mmm\-yy;@"/>
    <numFmt numFmtId="166" formatCode="0.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1" fillId="0" borderId="0" xfId="1" applyNumberFormat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0" fontId="5" fillId="0" borderId="0" xfId="1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7" fillId="0" borderId="0" xfId="0" applyFont="1" applyFill="1" applyAlignment="1">
      <alignment wrapText="1"/>
    </xf>
    <xf numFmtId="10" fontId="7" fillId="0" borderId="0" xfId="1" applyNumberFormat="1" applyFont="1" applyFill="1" applyAlignment="1">
      <alignment wrapText="1"/>
    </xf>
    <xf numFmtId="0" fontId="8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8" fillId="0" borderId="0" xfId="2" applyNumberFormat="1"/>
    <xf numFmtId="10" fontId="8" fillId="0" borderId="0" xfId="2" applyNumberFormat="1"/>
    <xf numFmtId="164" fontId="8" fillId="0" borderId="0" xfId="3" applyNumberFormat="1" applyBorder="1"/>
    <xf numFmtId="10" fontId="8" fillId="0" borderId="0" xfId="3" applyNumberFormat="1" applyBorder="1"/>
    <xf numFmtId="9" fontId="0" fillId="0" borderId="0" xfId="1" applyFont="1"/>
    <xf numFmtId="1" fontId="0" fillId="0" borderId="0" xfId="0" applyNumberFormat="1"/>
    <xf numFmtId="164" fontId="10" fillId="0" borderId="0" xfId="1" applyNumberFormat="1" applyFont="1" applyAlignment="1">
      <alignment wrapText="1"/>
    </xf>
    <xf numFmtId="164" fontId="9" fillId="0" borderId="0" xfId="1" applyNumberFormat="1" applyFont="1"/>
    <xf numFmtId="9" fontId="8" fillId="0" borderId="0" xfId="1" applyFont="1"/>
    <xf numFmtId="164" fontId="8" fillId="0" borderId="0" xfId="2" applyNumberFormat="1"/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wrapText="1"/>
    </xf>
    <xf numFmtId="164" fontId="8" fillId="0" borderId="0" xfId="1" applyNumberFormat="1" applyFont="1"/>
    <xf numFmtId="14" fontId="8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8" fillId="0" borderId="0" xfId="1" applyNumberFormat="1" applyFont="1" applyBorder="1"/>
    <xf numFmtId="2" fontId="0" fillId="0" borderId="0" xfId="0" applyNumberFormat="1"/>
    <xf numFmtId="0" fontId="13" fillId="0" borderId="0" xfId="0" applyFont="1"/>
    <xf numFmtId="9" fontId="0" fillId="0" borderId="0" xfId="1" applyFont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/>
    <xf numFmtId="164" fontId="0" fillId="0" borderId="0" xfId="1" applyNumberFormat="1" applyFont="1"/>
    <xf numFmtId="14" fontId="8" fillId="0" borderId="0" xfId="2" applyNumberFormat="1"/>
    <xf numFmtId="164" fontId="0" fillId="0" borderId="0" xfId="3" applyNumberFormat="1" applyFont="1" applyBorder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164" fontId="14" fillId="0" borderId="0" xfId="1" applyNumberFormat="1" applyFont="1"/>
    <xf numFmtId="11" fontId="14" fillId="0" borderId="0" xfId="0" applyNumberFormat="1" applyFont="1"/>
    <xf numFmtId="164" fontId="12" fillId="0" borderId="0" xfId="1" applyNumberFormat="1" applyFont="1" applyAlignment="1">
      <alignment wrapText="1"/>
    </xf>
    <xf numFmtId="166" fontId="0" fillId="0" borderId="0" xfId="0" applyNumberFormat="1"/>
    <xf numFmtId="9" fontId="0" fillId="0" borderId="0" xfId="1" applyNumberFormat="1" applyFont="1" applyAlignment="1">
      <alignment wrapText="1"/>
    </xf>
    <xf numFmtId="9" fontId="0" fillId="0" borderId="0" xfId="1" applyNumberFormat="1" applyFont="1"/>
    <xf numFmtId="3" fontId="15" fillId="0" borderId="0" xfId="0" applyNumberFormat="1" applyFont="1"/>
    <xf numFmtId="0" fontId="0" fillId="0" borderId="0" xfId="1" applyNumberFormat="1" applyFont="1"/>
    <xf numFmtId="1" fontId="0" fillId="0" borderId="0" xfId="0" applyNumberFormat="1" applyFill="1"/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">
    <cellStyle name="Normal" xfId="0" builtinId="0"/>
    <cellStyle name="Normal 2" xfId="2" xr:uid="{194DE6A6-8E74-0846-BC19-B689D95CD883}"/>
    <cellStyle name="Percent" xfId="1" builtinId="5"/>
    <cellStyle name="Percent 2" xfId="3" xr:uid="{ED802660-7D64-F645-9541-1D99D71A3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2252-C6A5-5747-89A6-9C7A47C3A627}">
  <dimension ref="A1:AS167"/>
  <sheetViews>
    <sheetView topLeftCell="A151" zoomScale="83" workbookViewId="0">
      <selection activeCell="J170" sqref="J170"/>
    </sheetView>
  </sheetViews>
  <sheetFormatPr baseColWidth="10" defaultColWidth="10.6640625" defaultRowHeight="16" x14ac:dyDescent="0.2"/>
  <cols>
    <col min="4" max="4" width="16" style="26" bestFit="1" customWidth="1"/>
    <col min="7" max="7" width="8.83203125" customWidth="1"/>
    <col min="9" max="11" width="8.83203125" customWidth="1"/>
    <col min="13" max="14" width="10.6640625" style="25"/>
    <col min="16" max="17" width="8.83203125" customWidth="1"/>
    <col min="18" max="18" width="10.6640625" style="25"/>
    <col min="20" max="22" width="8.83203125" customWidth="1"/>
    <col min="24" max="29" width="10.6640625" style="26"/>
    <col min="32" max="32" width="10.6640625" style="26"/>
    <col min="33" max="33" width="10.6640625" style="65"/>
    <col min="35" max="35" width="10.6640625" style="26"/>
    <col min="37" max="37" width="10.6640625" style="25"/>
  </cols>
  <sheetData>
    <row r="1" spans="1:45" s="4" customFormat="1" ht="119" x14ac:dyDescent="0.2">
      <c r="A1" s="4" t="s">
        <v>55</v>
      </c>
      <c r="B1" s="4" t="s">
        <v>54</v>
      </c>
      <c r="D1" s="41" t="s">
        <v>56</v>
      </c>
      <c r="G1" t="s">
        <v>53</v>
      </c>
      <c r="H1" s="41"/>
      <c r="I1" s="41" t="s">
        <v>52</v>
      </c>
      <c r="J1" s="41" t="s">
        <v>51</v>
      </c>
      <c r="K1" s="41" t="s">
        <v>50</v>
      </c>
      <c r="L1" s="41"/>
      <c r="M1" s="46" t="s">
        <v>49</v>
      </c>
      <c r="N1" s="46" t="s">
        <v>48</v>
      </c>
      <c r="O1" s="41"/>
      <c r="P1" s="41" t="s">
        <v>47</v>
      </c>
      <c r="Q1" s="41" t="s">
        <v>46</v>
      </c>
      <c r="R1" s="46" t="s">
        <v>45</v>
      </c>
      <c r="S1" s="41"/>
      <c r="T1" s="41" t="s">
        <v>44</v>
      </c>
      <c r="U1" s="41" t="s">
        <v>43</v>
      </c>
      <c r="V1" s="41" t="s">
        <v>42</v>
      </c>
      <c r="W1" s="41"/>
      <c r="X1" s="41" t="s">
        <v>41</v>
      </c>
      <c r="Y1" s="41" t="s">
        <v>40</v>
      </c>
      <c r="Z1" s="41" t="s">
        <v>39</v>
      </c>
      <c r="AA1" s="41" t="s">
        <v>38</v>
      </c>
      <c r="AB1" s="41" t="s">
        <v>37</v>
      </c>
      <c r="AC1" s="41"/>
      <c r="AE1" s="41" t="s">
        <v>59</v>
      </c>
      <c r="AF1" s="64" t="s">
        <v>36</v>
      </c>
      <c r="AH1" s="41" t="s">
        <v>58</v>
      </c>
      <c r="AJ1" s="46" t="s">
        <v>57</v>
      </c>
    </row>
    <row r="2" spans="1:45" x14ac:dyDescent="0.2">
      <c r="A2" s="26">
        <v>1982</v>
      </c>
      <c r="B2" s="26">
        <v>1</v>
      </c>
      <c r="C2" s="26" t="str">
        <f t="shared" ref="C2:C33" si="0">A2&amp;"Q"&amp;B2</f>
        <v>1982Q1</v>
      </c>
      <c r="D2" s="26">
        <v>896.5442353770261</v>
      </c>
      <c r="E2" s="45"/>
      <c r="G2" s="26">
        <v>676.8642578125</v>
      </c>
      <c r="H2" s="26"/>
      <c r="I2" s="26">
        <v>538.390625</v>
      </c>
      <c r="J2" s="26">
        <v>569.07501220703125</v>
      </c>
      <c r="K2" s="26">
        <v>714.525634765625</v>
      </c>
      <c r="M2" s="25">
        <f>I2/K2</f>
        <v>0.75349378497329922</v>
      </c>
      <c r="N2" s="25">
        <f>J2/K2</f>
        <v>0.79643750275481195</v>
      </c>
      <c r="O2" s="44"/>
      <c r="P2" s="26">
        <v>871.231201171875</v>
      </c>
      <c r="Q2" s="26">
        <v>531.96087646484375</v>
      </c>
      <c r="R2" s="25">
        <f>Q2/P2</f>
        <v>0.61058519914038223</v>
      </c>
      <c r="S2" s="26"/>
      <c r="T2" s="26">
        <v>321.8389892578125</v>
      </c>
      <c r="U2" s="26">
        <v>1115.4024658203125</v>
      </c>
      <c r="V2" s="26">
        <v>1550.8114013671875</v>
      </c>
      <c r="W2" s="25"/>
      <c r="Z2" s="25"/>
      <c r="AD2" s="26"/>
      <c r="AE2" s="26"/>
      <c r="AF2" s="65"/>
      <c r="AG2" s="26"/>
      <c r="AH2" s="26"/>
      <c r="AJ2" s="26"/>
      <c r="AK2" s="26"/>
      <c r="AN2" s="26"/>
      <c r="AO2" s="25"/>
      <c r="AQ2" s="26"/>
      <c r="AS2" s="25"/>
    </row>
    <row r="3" spans="1:45" x14ac:dyDescent="0.2">
      <c r="A3" s="26">
        <v>1982</v>
      </c>
      <c r="B3" s="26">
        <v>2</v>
      </c>
      <c r="C3" s="26" t="str">
        <f t="shared" si="0"/>
        <v>1982Q2</v>
      </c>
      <c r="D3" s="26">
        <v>892.67357763112193</v>
      </c>
      <c r="E3" s="45"/>
      <c r="G3" s="26">
        <v>677.6494140625</v>
      </c>
      <c r="H3" s="26"/>
      <c r="I3" s="26">
        <v>547.4979248046875</v>
      </c>
      <c r="J3" s="26">
        <v>571.70587158203125</v>
      </c>
      <c r="K3" s="26">
        <v>711.80877685546875</v>
      </c>
      <c r="M3" s="25">
        <f t="shared" ref="M3:M66" si="1">I3/K3</f>
        <v>0.76916433543198048</v>
      </c>
      <c r="N3" s="25">
        <f t="shared" ref="N3:N66" si="2">J3/K3</f>
        <v>0.80317339455637948</v>
      </c>
      <c r="O3" s="44"/>
      <c r="P3" s="26">
        <v>874.23382568359375</v>
      </c>
      <c r="Q3" s="26">
        <v>533.91436767578125</v>
      </c>
      <c r="R3" s="25">
        <f t="shared" ref="R3:R66" si="3">Q3/P3</f>
        <v>0.61072261446563803</v>
      </c>
      <c r="S3" s="26"/>
      <c r="T3" s="26">
        <v>326.55471801757812</v>
      </c>
      <c r="U3" s="26">
        <v>1116.377197265625</v>
      </c>
      <c r="V3" s="26">
        <v>1547.4892578125</v>
      </c>
      <c r="W3" s="25"/>
      <c r="Z3" s="25"/>
      <c r="AD3" s="26"/>
      <c r="AE3" s="26"/>
      <c r="AF3" s="65"/>
      <c r="AG3" s="26"/>
      <c r="AH3" s="26"/>
      <c r="AJ3" s="26"/>
      <c r="AK3" s="26"/>
      <c r="AN3" s="26"/>
      <c r="AO3" s="25"/>
      <c r="AQ3" s="26"/>
      <c r="AS3" s="25"/>
    </row>
    <row r="4" spans="1:45" x14ac:dyDescent="0.2">
      <c r="A4" s="26">
        <v>1982</v>
      </c>
      <c r="B4" s="26">
        <v>3</v>
      </c>
      <c r="C4" s="26" t="str">
        <f t="shared" si="0"/>
        <v>1982Q3</v>
      </c>
      <c r="D4" s="26">
        <v>871.60490611130069</v>
      </c>
      <c r="E4" s="45"/>
      <c r="G4" s="26">
        <v>655.51446533203125</v>
      </c>
      <c r="H4" s="26"/>
      <c r="I4" s="26">
        <v>516.8568115234375</v>
      </c>
      <c r="J4" s="26">
        <v>550.517822265625</v>
      </c>
      <c r="K4" s="26">
        <v>692.8900146484375</v>
      </c>
      <c r="M4" s="25">
        <f t="shared" si="1"/>
        <v>0.74594351281809601</v>
      </c>
      <c r="N4" s="25">
        <f t="shared" si="2"/>
        <v>0.79452411007099</v>
      </c>
      <c r="O4" s="44"/>
      <c r="P4" s="26">
        <v>848.2391357421875</v>
      </c>
      <c r="Q4" s="26">
        <v>518.06689453125</v>
      </c>
      <c r="R4" s="25">
        <f t="shared" si="3"/>
        <v>0.61075570874002971</v>
      </c>
      <c r="S4" s="26"/>
      <c r="T4" s="26">
        <v>323.06893920898438</v>
      </c>
      <c r="U4" s="26">
        <v>1103.1434326171875</v>
      </c>
      <c r="V4" s="26">
        <v>1523.8651123046875</v>
      </c>
      <c r="W4" s="25"/>
      <c r="Z4" s="25"/>
      <c r="AD4" s="26"/>
      <c r="AE4" s="26"/>
      <c r="AF4" s="65"/>
      <c r="AG4" s="26"/>
      <c r="AH4" s="26"/>
      <c r="AJ4" s="26"/>
      <c r="AK4" s="26"/>
      <c r="AN4" s="26"/>
      <c r="AO4" s="25"/>
      <c r="AQ4" s="26"/>
      <c r="AS4" s="25"/>
    </row>
    <row r="5" spans="1:45" x14ac:dyDescent="0.2">
      <c r="A5" s="26">
        <v>1982</v>
      </c>
      <c r="B5" s="26">
        <v>4</v>
      </c>
      <c r="C5" s="26" t="str">
        <f t="shared" si="0"/>
        <v>1982Q4</v>
      </c>
      <c r="D5" s="26">
        <v>895.09014295439079</v>
      </c>
      <c r="E5" s="45"/>
      <c r="G5" s="26">
        <v>653.28216552734375</v>
      </c>
      <c r="H5" s="26"/>
      <c r="I5" s="26">
        <v>510.89645385742188</v>
      </c>
      <c r="J5" s="26">
        <v>549.762451171875</v>
      </c>
      <c r="K5" s="26">
        <v>693.5057373046875</v>
      </c>
      <c r="M5" s="25">
        <f t="shared" si="1"/>
        <v>0.73668670116994672</v>
      </c>
      <c r="N5" s="25">
        <f t="shared" si="2"/>
        <v>0.79272949248917346</v>
      </c>
      <c r="O5" s="44"/>
      <c r="P5" s="26">
        <v>847.2625732421875</v>
      </c>
      <c r="Q5" s="26">
        <v>518.24298095703125</v>
      </c>
      <c r="R5" s="25">
        <f t="shared" si="3"/>
        <v>0.61166750110758528</v>
      </c>
      <c r="S5" s="26"/>
      <c r="T5" s="26">
        <v>287.41885375976562</v>
      </c>
      <c r="U5" s="26">
        <v>1106.2603759765625</v>
      </c>
      <c r="V5" s="26">
        <v>1549.1920166015625</v>
      </c>
      <c r="W5" s="25"/>
      <c r="Z5" s="25"/>
      <c r="AD5" s="26"/>
      <c r="AE5" s="26"/>
      <c r="AF5" s="65"/>
      <c r="AG5" s="26"/>
      <c r="AH5" s="26"/>
      <c r="AJ5" s="26"/>
      <c r="AK5" s="26"/>
      <c r="AN5" s="26"/>
      <c r="AO5" s="25"/>
      <c r="AQ5" s="26"/>
      <c r="AS5" s="25"/>
    </row>
    <row r="6" spans="1:45" x14ac:dyDescent="0.2">
      <c r="A6" s="26">
        <v>1983</v>
      </c>
      <c r="B6" s="26">
        <v>1</v>
      </c>
      <c r="C6" s="26" t="str">
        <f t="shared" si="0"/>
        <v>1983Q1</v>
      </c>
      <c r="D6" s="26">
        <v>903.19371768707481</v>
      </c>
      <c r="E6" s="45"/>
      <c r="G6" s="26">
        <v>678.15277099609375</v>
      </c>
      <c r="H6" s="26"/>
      <c r="I6" s="26">
        <v>530.8826904296875</v>
      </c>
      <c r="J6" s="26">
        <v>548.440185546875</v>
      </c>
      <c r="K6" s="26">
        <v>716.9686279296875</v>
      </c>
      <c r="M6" s="25">
        <f t="shared" si="1"/>
        <v>0.7404545607004589</v>
      </c>
      <c r="N6" s="25">
        <f t="shared" si="2"/>
        <v>0.76494307307496312</v>
      </c>
      <c r="O6" s="44"/>
      <c r="P6" s="26">
        <v>870.547607421875</v>
      </c>
      <c r="Q6" s="26">
        <v>538.56842041015625</v>
      </c>
      <c r="R6" s="25">
        <f t="shared" si="3"/>
        <v>0.61865475916374701</v>
      </c>
      <c r="S6" s="26"/>
      <c r="T6" s="26">
        <v>313.40313720703125</v>
      </c>
      <c r="U6" s="26">
        <v>1124.999755859375</v>
      </c>
      <c r="V6" s="26">
        <v>1571.0296630859375</v>
      </c>
      <c r="W6" s="25"/>
      <c r="Z6" s="25"/>
      <c r="AD6" s="26"/>
      <c r="AE6" s="26"/>
      <c r="AF6" s="65"/>
      <c r="AG6" s="26"/>
      <c r="AH6" s="26"/>
      <c r="AJ6" s="26"/>
      <c r="AK6" s="26"/>
      <c r="AN6" s="26"/>
      <c r="AO6" s="25"/>
      <c r="AQ6" s="26"/>
      <c r="AS6" s="25"/>
    </row>
    <row r="7" spans="1:45" x14ac:dyDescent="0.2">
      <c r="A7" s="26">
        <v>1983</v>
      </c>
      <c r="B7" s="26">
        <v>2</v>
      </c>
      <c r="C7" s="26" t="str">
        <f t="shared" si="0"/>
        <v>1983Q2</v>
      </c>
      <c r="D7" s="26">
        <v>892.86803295225275</v>
      </c>
      <c r="E7" s="45"/>
      <c r="G7" s="26">
        <v>683.93646240234375</v>
      </c>
      <c r="H7" s="26"/>
      <c r="I7" s="26">
        <v>520.2496337890625</v>
      </c>
      <c r="J7" s="26">
        <v>568.636474609375</v>
      </c>
      <c r="K7" s="26">
        <v>723.17724609375</v>
      </c>
      <c r="M7" s="25">
        <f t="shared" si="1"/>
        <v>0.71939436230771459</v>
      </c>
      <c r="N7" s="25">
        <f t="shared" si="2"/>
        <v>0.78630305043593574</v>
      </c>
      <c r="O7" s="44"/>
      <c r="P7" s="26">
        <v>875.54736328125</v>
      </c>
      <c r="Q7" s="26">
        <v>541.2774658203125</v>
      </c>
      <c r="R7" s="25">
        <f t="shared" si="3"/>
        <v>0.61821608803867667</v>
      </c>
      <c r="S7" s="26"/>
      <c r="T7" s="26">
        <v>345.99411010742188</v>
      </c>
      <c r="U7" s="26">
        <v>1128.519775390625</v>
      </c>
      <c r="V7" s="26">
        <v>1605.809814453125</v>
      </c>
      <c r="W7" s="25"/>
      <c r="Z7" s="25"/>
      <c r="AD7" s="26"/>
      <c r="AE7" s="26"/>
      <c r="AF7" s="65"/>
      <c r="AG7" s="26"/>
      <c r="AH7" s="26"/>
      <c r="AJ7" s="26"/>
      <c r="AK7" s="26"/>
      <c r="AN7" s="26"/>
      <c r="AO7" s="25"/>
      <c r="AQ7" s="26"/>
      <c r="AS7" s="25"/>
    </row>
    <row r="8" spans="1:45" x14ac:dyDescent="0.2">
      <c r="A8" s="26">
        <v>1983</v>
      </c>
      <c r="B8" s="26">
        <v>3</v>
      </c>
      <c r="C8" s="26" t="str">
        <f t="shared" si="0"/>
        <v>1983Q3</v>
      </c>
      <c r="D8" s="26">
        <v>884.2455977355977</v>
      </c>
      <c r="E8" s="45"/>
      <c r="G8" s="26">
        <v>691.27703857421875</v>
      </c>
      <c r="H8" s="26"/>
      <c r="I8" s="26">
        <v>520.98284912109375</v>
      </c>
      <c r="J8" s="26">
        <v>562.22320556640625</v>
      </c>
      <c r="K8" s="26">
        <v>735.1695556640625</v>
      </c>
      <c r="M8" s="25">
        <f t="shared" si="1"/>
        <v>0.70865672429879312</v>
      </c>
      <c r="N8" s="25">
        <f t="shared" si="2"/>
        <v>0.76475311203353946</v>
      </c>
      <c r="O8" s="44"/>
      <c r="P8" s="26">
        <v>889.57928466796875</v>
      </c>
      <c r="Q8" s="26">
        <v>537.23699951171875</v>
      </c>
      <c r="R8" s="25">
        <f t="shared" si="3"/>
        <v>0.60392256066556216</v>
      </c>
      <c r="S8" s="26"/>
      <c r="T8" s="26">
        <v>366.57669067382812</v>
      </c>
      <c r="U8" s="26">
        <v>1133.1324462890625</v>
      </c>
      <c r="V8" s="26">
        <v>1607.004638671875</v>
      </c>
      <c r="W8" s="25"/>
      <c r="Z8" s="25"/>
      <c r="AD8" s="26"/>
      <c r="AE8" s="26"/>
      <c r="AF8" s="65"/>
      <c r="AG8" s="26"/>
      <c r="AH8" s="26"/>
      <c r="AJ8" s="26"/>
      <c r="AK8" s="26"/>
      <c r="AN8" s="26"/>
      <c r="AO8" s="25"/>
      <c r="AQ8" s="26"/>
      <c r="AS8" s="25"/>
    </row>
    <row r="9" spans="1:45" x14ac:dyDescent="0.2">
      <c r="A9" s="26">
        <v>1983</v>
      </c>
      <c r="B9" s="26">
        <v>4</v>
      </c>
      <c r="C9" s="26" t="str">
        <f t="shared" si="0"/>
        <v>1983Q4</v>
      </c>
      <c r="D9" s="26">
        <v>895.20512363996045</v>
      </c>
      <c r="E9" s="45"/>
      <c r="G9" s="26">
        <v>702.95111083984375</v>
      </c>
      <c r="H9" s="26"/>
      <c r="I9" s="26">
        <v>545.63916015625</v>
      </c>
      <c r="J9" s="26">
        <v>562.29095458984375</v>
      </c>
      <c r="K9" s="26">
        <v>742.51495361328125</v>
      </c>
      <c r="M9" s="25">
        <f t="shared" si="1"/>
        <v>0.73485275616473489</v>
      </c>
      <c r="N9" s="25">
        <f t="shared" si="2"/>
        <v>0.75727896368090886</v>
      </c>
      <c r="O9" s="44"/>
      <c r="P9" s="26">
        <v>895.04766845703125</v>
      </c>
      <c r="Q9" s="26">
        <v>544.33062744140625</v>
      </c>
      <c r="R9" s="25">
        <f t="shared" si="3"/>
        <v>0.60815825416290448</v>
      </c>
      <c r="S9" s="26"/>
      <c r="T9" s="26">
        <v>366.98739624023438</v>
      </c>
      <c r="U9" s="26">
        <v>1141.6982421875</v>
      </c>
      <c r="V9" s="26">
        <v>1639.980712890625</v>
      </c>
      <c r="W9" s="25"/>
      <c r="Z9" s="25"/>
      <c r="AD9" s="26"/>
      <c r="AE9" s="26"/>
      <c r="AF9" s="65"/>
      <c r="AG9" s="26"/>
      <c r="AH9" s="26"/>
      <c r="AJ9" s="26"/>
      <c r="AK9" s="26"/>
      <c r="AN9" s="26"/>
      <c r="AO9" s="25"/>
      <c r="AQ9" s="26"/>
      <c r="AS9" s="25"/>
    </row>
    <row r="10" spans="1:45" x14ac:dyDescent="0.2">
      <c r="A10" s="26">
        <v>1984</v>
      </c>
      <c r="B10" s="26">
        <v>1</v>
      </c>
      <c r="C10" s="26" t="str">
        <f t="shared" si="0"/>
        <v>1984Q1</v>
      </c>
      <c r="D10" s="26">
        <v>896.56966514954479</v>
      </c>
      <c r="E10" s="45"/>
      <c r="G10" s="26">
        <v>704.8514404296875</v>
      </c>
      <c r="H10" s="26"/>
      <c r="I10" s="26">
        <v>559.078857421875</v>
      </c>
      <c r="J10" s="26">
        <v>570.75457763671875</v>
      </c>
      <c r="K10" s="26">
        <v>743.21124267578125</v>
      </c>
      <c r="M10" s="25">
        <f t="shared" si="1"/>
        <v>0.75224757823768251</v>
      </c>
      <c r="N10" s="25">
        <f t="shared" si="2"/>
        <v>0.76795740546366431</v>
      </c>
      <c r="O10" s="44"/>
      <c r="P10" s="26">
        <v>896.96533203125</v>
      </c>
      <c r="Q10" s="26">
        <v>549.74700927734375</v>
      </c>
      <c r="R10" s="25">
        <f t="shared" si="3"/>
        <v>0.61289660775673183</v>
      </c>
      <c r="S10" s="26"/>
      <c r="T10" s="26">
        <v>365.40493774414062</v>
      </c>
      <c r="U10" s="26">
        <v>1141.5609130859375</v>
      </c>
      <c r="V10" s="26">
        <v>1633.5255126953125</v>
      </c>
      <c r="W10" s="25"/>
      <c r="Z10" s="25"/>
      <c r="AD10" s="26"/>
      <c r="AE10" s="26"/>
      <c r="AF10" s="65"/>
      <c r="AG10" s="26"/>
      <c r="AH10" s="26"/>
      <c r="AJ10" s="26"/>
      <c r="AK10" s="26"/>
      <c r="AN10" s="26"/>
      <c r="AO10" s="25"/>
      <c r="AQ10" s="26"/>
      <c r="AS10" s="25"/>
    </row>
    <row r="11" spans="1:45" x14ac:dyDescent="0.2">
      <c r="A11" s="26">
        <v>1984</v>
      </c>
      <c r="B11" s="26">
        <v>2</v>
      </c>
      <c r="C11" s="26" t="str">
        <f t="shared" si="0"/>
        <v>1984Q2</v>
      </c>
      <c r="D11" s="26">
        <v>888.19590660225435</v>
      </c>
      <c r="E11" s="45"/>
      <c r="G11" s="26">
        <v>715.51611328125</v>
      </c>
      <c r="H11" s="26"/>
      <c r="I11" s="26">
        <v>541.900634765625</v>
      </c>
      <c r="J11" s="26">
        <v>586.96142578125</v>
      </c>
      <c r="K11" s="26">
        <v>756.1580810546875</v>
      </c>
      <c r="M11" s="25">
        <f t="shared" si="1"/>
        <v>0.71664992855698018</v>
      </c>
      <c r="N11" s="25">
        <f t="shared" si="2"/>
        <v>0.776241688725402</v>
      </c>
      <c r="O11" s="44"/>
      <c r="P11" s="26">
        <v>901.63983154296875</v>
      </c>
      <c r="Q11" s="26">
        <v>553.42083740234375</v>
      </c>
      <c r="R11" s="25">
        <f t="shared" si="3"/>
        <v>0.61379368794663747</v>
      </c>
      <c r="S11" s="26"/>
      <c r="T11" s="26">
        <v>380.96664428710938</v>
      </c>
      <c r="U11" s="26">
        <v>1144.375</v>
      </c>
      <c r="V11" s="26">
        <v>1643.4727783203125</v>
      </c>
      <c r="W11" s="25"/>
      <c r="Z11" s="25"/>
      <c r="AD11" s="26"/>
      <c r="AE11" s="26"/>
      <c r="AF11" s="65"/>
      <c r="AG11" s="26"/>
      <c r="AH11" s="26"/>
      <c r="AJ11" s="26"/>
      <c r="AK11" s="26"/>
      <c r="AN11" s="26"/>
      <c r="AO11" s="25"/>
      <c r="AQ11" s="26"/>
      <c r="AS11" s="25"/>
    </row>
    <row r="12" spans="1:45" x14ac:dyDescent="0.2">
      <c r="A12" s="26">
        <v>1984</v>
      </c>
      <c r="B12" s="26">
        <v>3</v>
      </c>
      <c r="C12" s="26" t="str">
        <f t="shared" si="0"/>
        <v>1984Q3</v>
      </c>
      <c r="D12" s="26">
        <v>877.81291826309064</v>
      </c>
      <c r="E12" s="45"/>
      <c r="G12" s="26">
        <v>714.02001953125</v>
      </c>
      <c r="H12" s="26"/>
      <c r="I12" s="26">
        <v>541.6478271484375</v>
      </c>
      <c r="J12" s="26">
        <v>562.149658203125</v>
      </c>
      <c r="K12" s="26">
        <v>758.75689697265625</v>
      </c>
      <c r="M12" s="25">
        <f t="shared" si="1"/>
        <v>0.71386214650508428</v>
      </c>
      <c r="N12" s="25">
        <f t="shared" si="2"/>
        <v>0.74088243605564685</v>
      </c>
      <c r="O12" s="44"/>
      <c r="P12" s="26">
        <v>907.498046875</v>
      </c>
      <c r="Q12" s="26">
        <v>549.159423828125</v>
      </c>
      <c r="R12" s="25">
        <f t="shared" si="3"/>
        <v>0.60513565370104527</v>
      </c>
      <c r="S12" s="26"/>
      <c r="T12" s="26">
        <v>389.61740112304688</v>
      </c>
      <c r="U12" s="26">
        <v>1144.3338623046875</v>
      </c>
      <c r="V12" s="26">
        <v>1640.4344482421875</v>
      </c>
      <c r="W12" s="25"/>
      <c r="Z12" s="25"/>
      <c r="AD12" s="26"/>
      <c r="AE12" s="26"/>
      <c r="AF12" s="65"/>
      <c r="AG12" s="26"/>
      <c r="AH12" s="26"/>
      <c r="AJ12" s="26"/>
      <c r="AK12" s="26"/>
      <c r="AN12" s="26"/>
      <c r="AO12" s="25"/>
      <c r="AQ12" s="26"/>
      <c r="AS12" s="25"/>
    </row>
    <row r="13" spans="1:45" x14ac:dyDescent="0.2">
      <c r="A13" s="26">
        <v>1984</v>
      </c>
      <c r="B13" s="26">
        <v>4</v>
      </c>
      <c r="C13" s="26" t="str">
        <f t="shared" si="0"/>
        <v>1984Q4</v>
      </c>
      <c r="D13" s="26">
        <v>905.4469927192149</v>
      </c>
      <c r="E13" s="45"/>
      <c r="G13" s="26">
        <v>725.9010009765625</v>
      </c>
      <c r="H13" s="26"/>
      <c r="I13" s="26">
        <v>560.358642578125</v>
      </c>
      <c r="J13" s="26">
        <v>579.0953369140625</v>
      </c>
      <c r="K13" s="26">
        <v>768.23065185546875</v>
      </c>
      <c r="M13" s="25">
        <f t="shared" si="1"/>
        <v>0.72941458561269201</v>
      </c>
      <c r="N13" s="25">
        <f t="shared" si="2"/>
        <v>0.75380399820731281</v>
      </c>
      <c r="O13" s="44"/>
      <c r="P13" s="26">
        <v>930.9375</v>
      </c>
      <c r="Q13" s="26">
        <v>555.91583251953125</v>
      </c>
      <c r="R13" s="25">
        <f t="shared" si="3"/>
        <v>0.59715698692933872</v>
      </c>
      <c r="S13" s="26"/>
      <c r="T13" s="26">
        <v>387.04217529296875</v>
      </c>
      <c r="U13" s="26">
        <v>1160.328369140625</v>
      </c>
      <c r="V13" s="26">
        <v>1661.3909912109375</v>
      </c>
      <c r="W13" s="25"/>
      <c r="Z13" s="25"/>
      <c r="AD13" s="26"/>
      <c r="AE13" s="26"/>
      <c r="AF13" s="65"/>
      <c r="AG13" s="26"/>
      <c r="AH13" s="26"/>
      <c r="AJ13" s="26"/>
      <c r="AK13" s="26"/>
      <c r="AN13" s="26"/>
      <c r="AO13" s="25"/>
      <c r="AQ13" s="26"/>
      <c r="AS13" s="25"/>
    </row>
    <row r="14" spans="1:45" x14ac:dyDescent="0.2">
      <c r="A14" s="26">
        <v>1985</v>
      </c>
      <c r="B14" s="26">
        <v>1</v>
      </c>
      <c r="C14" s="26" t="str">
        <f t="shared" si="0"/>
        <v>1985Q1</v>
      </c>
      <c r="D14" s="26">
        <v>899.88873274780417</v>
      </c>
      <c r="E14" s="45"/>
      <c r="G14" s="26">
        <v>710.7099609375</v>
      </c>
      <c r="H14" s="26"/>
      <c r="I14" s="26">
        <v>560.4425048828125</v>
      </c>
      <c r="J14" s="26">
        <v>571.6070556640625</v>
      </c>
      <c r="K14" s="26">
        <v>754.21820068359375</v>
      </c>
      <c r="M14" s="25">
        <f t="shared" si="1"/>
        <v>0.74307740700880653</v>
      </c>
      <c r="N14" s="25">
        <f t="shared" si="2"/>
        <v>0.75788021973744513</v>
      </c>
      <c r="O14" s="44"/>
      <c r="P14" s="26">
        <v>916.1844482421875</v>
      </c>
      <c r="Q14" s="26">
        <v>554.06103515625</v>
      </c>
      <c r="R14" s="25">
        <f t="shared" si="3"/>
        <v>0.60474835194952747</v>
      </c>
      <c r="S14" s="26"/>
      <c r="T14" s="26">
        <v>370.38177490234375</v>
      </c>
      <c r="U14" s="26">
        <v>1152.599609375</v>
      </c>
      <c r="V14" s="26">
        <v>1645.837890625</v>
      </c>
      <c r="W14" s="25"/>
      <c r="Z14" s="25"/>
      <c r="AD14" s="26"/>
      <c r="AE14" s="26"/>
      <c r="AF14" s="65"/>
      <c r="AG14" s="26"/>
      <c r="AH14" s="26"/>
      <c r="AJ14" s="26"/>
      <c r="AK14" s="26"/>
      <c r="AN14" s="26"/>
      <c r="AO14" s="25"/>
      <c r="AQ14" s="26"/>
      <c r="AS14" s="25"/>
    </row>
    <row r="15" spans="1:45" x14ac:dyDescent="0.2">
      <c r="A15" s="26">
        <v>1985</v>
      </c>
      <c r="B15" s="26">
        <v>2</v>
      </c>
      <c r="C15" s="26" t="str">
        <f t="shared" si="0"/>
        <v>1985Q2</v>
      </c>
      <c r="D15" s="26">
        <v>920.97165371464098</v>
      </c>
      <c r="E15" s="45"/>
      <c r="G15" s="26">
        <v>732.5269775390625</v>
      </c>
      <c r="H15" s="26"/>
      <c r="I15" s="26">
        <v>567.23260498046875</v>
      </c>
      <c r="J15" s="26">
        <v>581.48797607421875</v>
      </c>
      <c r="K15" s="26">
        <v>775.253662109375</v>
      </c>
      <c r="M15" s="25">
        <f t="shared" si="1"/>
        <v>0.73167355757739327</v>
      </c>
      <c r="N15" s="25">
        <f t="shared" si="2"/>
        <v>0.75006156629051923</v>
      </c>
      <c r="O15" s="44"/>
      <c r="P15" s="26">
        <v>933.9827880859375</v>
      </c>
      <c r="Q15" s="26">
        <v>565.72576904296875</v>
      </c>
      <c r="R15" s="25">
        <f t="shared" si="3"/>
        <v>0.6057132703722965</v>
      </c>
      <c r="S15" s="26"/>
      <c r="T15" s="26">
        <v>387.14382934570312</v>
      </c>
      <c r="U15" s="26">
        <v>1186.4617919921875</v>
      </c>
      <c r="V15" s="26">
        <v>1660.4332275390625</v>
      </c>
      <c r="W15" s="25"/>
      <c r="Z15" s="25"/>
      <c r="AD15" s="26"/>
      <c r="AE15" s="26"/>
      <c r="AF15" s="65"/>
      <c r="AG15" s="26"/>
      <c r="AH15" s="26"/>
      <c r="AJ15" s="26"/>
      <c r="AK15" s="26"/>
      <c r="AN15" s="26"/>
      <c r="AO15" s="25"/>
      <c r="AQ15" s="26"/>
      <c r="AS15" s="25"/>
    </row>
    <row r="16" spans="1:45" x14ac:dyDescent="0.2">
      <c r="A16" s="26">
        <v>1985</v>
      </c>
      <c r="B16" s="26">
        <v>3</v>
      </c>
      <c r="C16" s="26" t="str">
        <f t="shared" si="0"/>
        <v>1985Q3</v>
      </c>
      <c r="D16" s="26">
        <v>896.81748532591894</v>
      </c>
      <c r="E16" s="45"/>
      <c r="G16" s="26">
        <v>725.4534912109375</v>
      </c>
      <c r="H16" s="26"/>
      <c r="I16" s="26">
        <v>541.4326171875</v>
      </c>
      <c r="J16" s="26">
        <v>584.291748046875</v>
      </c>
      <c r="K16" s="26">
        <v>770.82501220703125</v>
      </c>
      <c r="M16" s="25">
        <f t="shared" si="1"/>
        <v>0.70240665340797204</v>
      </c>
      <c r="N16" s="25">
        <f t="shared" si="2"/>
        <v>0.75800828825458977</v>
      </c>
      <c r="O16" s="44"/>
      <c r="P16" s="26">
        <v>922.89898681640625</v>
      </c>
      <c r="Q16" s="26">
        <v>556.91278076171875</v>
      </c>
      <c r="R16" s="25">
        <f t="shared" si="3"/>
        <v>0.60343850054795467</v>
      </c>
      <c r="S16" s="26"/>
      <c r="T16" s="26">
        <v>393.35946655273438</v>
      </c>
      <c r="U16" s="26">
        <v>1172.103515625</v>
      </c>
      <c r="V16" s="26">
        <v>1651.9532470703125</v>
      </c>
      <c r="W16" s="25"/>
      <c r="Z16" s="25"/>
      <c r="AD16" s="26"/>
      <c r="AE16" s="26"/>
      <c r="AF16" s="65"/>
      <c r="AG16" s="26"/>
      <c r="AH16" s="26"/>
      <c r="AJ16" s="26"/>
      <c r="AK16" s="26"/>
      <c r="AN16" s="26"/>
      <c r="AO16" s="25"/>
      <c r="AQ16" s="26"/>
      <c r="AS16" s="25"/>
    </row>
    <row r="17" spans="1:45" s="26" customFormat="1" x14ac:dyDescent="0.2">
      <c r="A17" s="26">
        <v>1985</v>
      </c>
      <c r="B17" s="26">
        <v>4</v>
      </c>
      <c r="C17" s="26" t="str">
        <f t="shared" si="0"/>
        <v>1985Q4</v>
      </c>
      <c r="D17" s="26">
        <v>916.48890825688068</v>
      </c>
      <c r="E17" s="45"/>
      <c r="G17" s="26">
        <v>727.261474609375</v>
      </c>
      <c r="I17" s="26">
        <v>562.3189697265625</v>
      </c>
      <c r="J17" s="26">
        <v>577.6317138671875</v>
      </c>
      <c r="K17" s="26">
        <v>769.49713134765625</v>
      </c>
      <c r="M17" s="25">
        <f t="shared" si="1"/>
        <v>0.73076161926912842</v>
      </c>
      <c r="N17" s="25">
        <f t="shared" si="2"/>
        <v>0.75066129597592401</v>
      </c>
      <c r="O17" s="44"/>
      <c r="P17" s="26">
        <v>937.7843017578125</v>
      </c>
      <c r="Q17" s="26">
        <v>555.60369873046875</v>
      </c>
      <c r="R17" s="25">
        <f t="shared" si="3"/>
        <v>0.59246427743461649</v>
      </c>
      <c r="T17" s="26">
        <v>384.47494506835938</v>
      </c>
      <c r="U17" s="26">
        <v>1180.9442138671875</v>
      </c>
      <c r="V17" s="26">
        <v>1660.8558349609375</v>
      </c>
      <c r="W17" s="25"/>
      <c r="Z17" s="25"/>
      <c r="AF17" s="65"/>
      <c r="AL17"/>
      <c r="AM17"/>
      <c r="AO17" s="25"/>
      <c r="AP17"/>
      <c r="AR17"/>
      <c r="AS17" s="25"/>
    </row>
    <row r="18" spans="1:45" s="26" customFormat="1" x14ac:dyDescent="0.2">
      <c r="A18" s="26">
        <v>1986</v>
      </c>
      <c r="B18" s="26">
        <v>1</v>
      </c>
      <c r="C18" s="26" t="str">
        <f t="shared" si="0"/>
        <v>1986Q1</v>
      </c>
      <c r="D18" s="26">
        <v>919.54165500456349</v>
      </c>
      <c r="E18" s="45"/>
      <c r="G18" s="26">
        <v>723.847412109375</v>
      </c>
      <c r="I18" s="26">
        <v>565.66888427734375</v>
      </c>
      <c r="J18" s="26">
        <v>554.46722412109375</v>
      </c>
      <c r="K18" s="26">
        <v>767.519775390625</v>
      </c>
      <c r="M18" s="25">
        <f t="shared" si="1"/>
        <v>0.73700887249380598</v>
      </c>
      <c r="N18" s="25">
        <f t="shared" si="2"/>
        <v>0.72241425159228068</v>
      </c>
      <c r="O18" s="44"/>
      <c r="P18" s="26">
        <v>922.16595458984375</v>
      </c>
      <c r="Q18" s="26">
        <v>566.41021728515625</v>
      </c>
      <c r="R18" s="25">
        <f t="shared" si="3"/>
        <v>0.61421722897705688</v>
      </c>
      <c r="T18" s="26">
        <v>374.6239013671875</v>
      </c>
      <c r="U18" s="26">
        <v>1188.3388671875</v>
      </c>
      <c r="V18" s="26">
        <v>1689.2796630859375</v>
      </c>
      <c r="W18" s="25"/>
      <c r="Z18" s="25"/>
      <c r="AF18" s="65"/>
      <c r="AL18"/>
      <c r="AM18"/>
      <c r="AO18" s="25"/>
      <c r="AP18"/>
      <c r="AR18"/>
      <c r="AS18" s="25"/>
    </row>
    <row r="19" spans="1:45" s="26" customFormat="1" x14ac:dyDescent="0.2">
      <c r="A19" s="26">
        <v>1986</v>
      </c>
      <c r="B19" s="26">
        <v>2</v>
      </c>
      <c r="C19" s="26" t="str">
        <f t="shared" si="0"/>
        <v>1986Q2</v>
      </c>
      <c r="D19" s="26">
        <v>934.48069092020796</v>
      </c>
      <c r="E19" s="45"/>
      <c r="G19" s="26">
        <v>740.59295654296875</v>
      </c>
      <c r="I19" s="26">
        <v>580.41143798828125</v>
      </c>
      <c r="J19" s="26">
        <v>581.9349365234375</v>
      </c>
      <c r="K19" s="26">
        <v>781.10565185546875</v>
      </c>
      <c r="M19" s="25">
        <f t="shared" si="1"/>
        <v>0.74306393329705056</v>
      </c>
      <c r="N19" s="25">
        <f t="shared" si="2"/>
        <v>0.74501437179603891</v>
      </c>
      <c r="O19" s="44"/>
      <c r="P19" s="26">
        <v>944.21087646484375</v>
      </c>
      <c r="Q19" s="26">
        <v>574.52215576171875</v>
      </c>
      <c r="R19" s="25">
        <f t="shared" si="3"/>
        <v>0.60846805526404057</v>
      </c>
      <c r="T19" s="26">
        <v>388.93057250976562</v>
      </c>
      <c r="U19" s="26">
        <v>1205.67529296875</v>
      </c>
      <c r="V19" s="26">
        <v>1719.276123046875</v>
      </c>
      <c r="W19" s="25"/>
      <c r="Z19" s="25"/>
      <c r="AF19" s="65"/>
      <c r="AL19"/>
      <c r="AM19"/>
      <c r="AO19" s="25"/>
      <c r="AP19"/>
      <c r="AR19"/>
      <c r="AS19" s="25"/>
    </row>
    <row r="20" spans="1:45" s="26" customFormat="1" x14ac:dyDescent="0.2">
      <c r="A20" s="26">
        <v>1986</v>
      </c>
      <c r="B20" s="26">
        <v>3</v>
      </c>
      <c r="C20" s="26" t="str">
        <f t="shared" si="0"/>
        <v>1986Q3</v>
      </c>
      <c r="D20" s="26">
        <v>918.42401093892431</v>
      </c>
      <c r="E20" s="45"/>
      <c r="G20" s="26">
        <v>738.81494140625</v>
      </c>
      <c r="I20" s="26">
        <v>564.91107177734375</v>
      </c>
      <c r="J20" s="26">
        <v>579.906005859375</v>
      </c>
      <c r="K20" s="26">
        <v>785.46099853515625</v>
      </c>
      <c r="M20" s="25">
        <f t="shared" si="1"/>
        <v>0.71920957607172531</v>
      </c>
      <c r="N20" s="25">
        <f t="shared" si="2"/>
        <v>0.73830019178656792</v>
      </c>
      <c r="O20" s="44"/>
      <c r="P20" s="26">
        <v>943.64349365234375</v>
      </c>
      <c r="Q20" s="26">
        <v>576.13409423828125</v>
      </c>
      <c r="R20" s="25">
        <f t="shared" si="3"/>
        <v>0.61054211480690823</v>
      </c>
      <c r="T20" s="26">
        <v>399.94522094726562</v>
      </c>
      <c r="U20" s="26">
        <v>1204.22314453125</v>
      </c>
      <c r="V20" s="26">
        <v>1713.7135009765625</v>
      </c>
      <c r="W20" s="25"/>
      <c r="Z20" s="25"/>
      <c r="AF20" s="65"/>
      <c r="AL20"/>
      <c r="AM20"/>
      <c r="AO20" s="25"/>
      <c r="AP20"/>
      <c r="AR20"/>
      <c r="AS20" s="25"/>
    </row>
    <row r="21" spans="1:45" s="26" customFormat="1" x14ac:dyDescent="0.2">
      <c r="A21" s="26">
        <v>1986</v>
      </c>
      <c r="B21" s="26">
        <v>4</v>
      </c>
      <c r="C21" s="26" t="str">
        <f t="shared" si="0"/>
        <v>1986Q4</v>
      </c>
      <c r="D21" s="26">
        <v>948.11968617984303</v>
      </c>
      <c r="E21" s="45"/>
      <c r="G21" s="26">
        <v>746.57666015625</v>
      </c>
      <c r="I21" s="26">
        <v>565.03240966796875</v>
      </c>
      <c r="J21" s="26">
        <v>584.0023193359375</v>
      </c>
      <c r="K21" s="26">
        <v>791.1143798828125</v>
      </c>
      <c r="M21" s="25">
        <f t="shared" si="1"/>
        <v>0.714223409453974</v>
      </c>
      <c r="N21" s="25">
        <f t="shared" si="2"/>
        <v>0.73820212877744118</v>
      </c>
      <c r="O21" s="44"/>
      <c r="P21" s="26">
        <v>965.33868408203125</v>
      </c>
      <c r="Q21" s="26">
        <v>579.0194091796875</v>
      </c>
      <c r="R21" s="25">
        <f t="shared" si="3"/>
        <v>0.59980959918776477</v>
      </c>
      <c r="T21" s="26">
        <v>392.05679321289062</v>
      </c>
      <c r="U21" s="26">
        <v>1229.2908935546875</v>
      </c>
      <c r="V21" s="26">
        <v>1748.65478515625</v>
      </c>
      <c r="W21" s="25"/>
      <c r="Z21" s="25"/>
      <c r="AF21" s="65"/>
      <c r="AL21"/>
      <c r="AM21"/>
      <c r="AO21" s="25"/>
      <c r="AP21"/>
      <c r="AR21"/>
      <c r="AS21" s="25"/>
    </row>
    <row r="22" spans="1:45" s="26" customFormat="1" x14ac:dyDescent="0.2">
      <c r="A22" s="26">
        <v>1987</v>
      </c>
      <c r="B22" s="26">
        <v>1</v>
      </c>
      <c r="C22" s="26" t="str">
        <f t="shared" si="0"/>
        <v>1987Q1</v>
      </c>
      <c r="D22" s="26">
        <v>939.35804114490156</v>
      </c>
      <c r="E22" s="45"/>
      <c r="G22" s="26">
        <v>738.5634765625</v>
      </c>
      <c r="I22" s="26">
        <v>577.36383056640625</v>
      </c>
      <c r="J22" s="26">
        <v>570.58367919921875</v>
      </c>
      <c r="K22" s="26">
        <v>784.585693359375</v>
      </c>
      <c r="M22" s="25">
        <f t="shared" si="1"/>
        <v>0.73588370964846039</v>
      </c>
      <c r="N22" s="25">
        <f t="shared" si="2"/>
        <v>0.72724201324158755</v>
      </c>
      <c r="O22" s="44"/>
      <c r="P22" s="26">
        <v>943.3563232421875</v>
      </c>
      <c r="Q22" s="26">
        <v>578.9189453125</v>
      </c>
      <c r="R22" s="25">
        <f t="shared" si="3"/>
        <v>0.61368003907880142</v>
      </c>
      <c r="T22" s="26">
        <v>384.48129272460938</v>
      </c>
      <c r="U22" s="26">
        <v>1220.4420166015625</v>
      </c>
      <c r="V22" s="26">
        <v>1757.3797607421875</v>
      </c>
      <c r="W22" s="25"/>
      <c r="Z22" s="25"/>
      <c r="AF22" s="65"/>
      <c r="AL22"/>
      <c r="AM22"/>
      <c r="AO22" s="25"/>
      <c r="AP22"/>
      <c r="AR22"/>
      <c r="AS22" s="25"/>
    </row>
    <row r="23" spans="1:45" s="26" customFormat="1" x14ac:dyDescent="0.2">
      <c r="A23" s="26">
        <v>1987</v>
      </c>
      <c r="B23" s="26">
        <v>2</v>
      </c>
      <c r="C23" s="26" t="str">
        <f t="shared" si="0"/>
        <v>1987Q2</v>
      </c>
      <c r="D23" s="26">
        <v>933.86890625000001</v>
      </c>
      <c r="E23" s="45"/>
      <c r="G23" s="26">
        <v>746.3619384765625</v>
      </c>
      <c r="I23" s="26">
        <v>580.97222900390625</v>
      </c>
      <c r="J23" s="26">
        <v>601.3939208984375</v>
      </c>
      <c r="K23" s="26">
        <v>788.88409423828125</v>
      </c>
      <c r="M23" s="25">
        <f t="shared" si="1"/>
        <v>0.73644814649846957</v>
      </c>
      <c r="N23" s="25">
        <f t="shared" si="2"/>
        <v>0.76233495552869823</v>
      </c>
      <c r="O23" s="44"/>
      <c r="P23" s="26">
        <v>944.5189208984375</v>
      </c>
      <c r="Q23" s="26">
        <v>587.56927490234375</v>
      </c>
      <c r="R23" s="25">
        <f t="shared" si="3"/>
        <v>0.62208311755516865</v>
      </c>
      <c r="T23" s="26">
        <v>402.6114501953125</v>
      </c>
      <c r="U23" s="26">
        <v>1206.569091796875</v>
      </c>
      <c r="V23" s="26">
        <v>1741.661865234375</v>
      </c>
      <c r="W23" s="25"/>
      <c r="Z23" s="25"/>
      <c r="AF23" s="65"/>
      <c r="AL23"/>
      <c r="AM23"/>
      <c r="AO23" s="25"/>
      <c r="AP23"/>
      <c r="AR23"/>
      <c r="AS23" s="25"/>
    </row>
    <row r="24" spans="1:45" s="26" customFormat="1" x14ac:dyDescent="0.2">
      <c r="A24" s="26">
        <v>1987</v>
      </c>
      <c r="B24" s="26">
        <v>3</v>
      </c>
      <c r="C24" s="26" t="str">
        <f t="shared" si="0"/>
        <v>1987Q3</v>
      </c>
      <c r="D24" s="26">
        <v>924.06164819136518</v>
      </c>
      <c r="E24" s="45"/>
      <c r="G24" s="26">
        <v>745.326171875</v>
      </c>
      <c r="I24" s="26">
        <v>588.73150634765625</v>
      </c>
      <c r="J24" s="26">
        <v>572.218017578125</v>
      </c>
      <c r="K24" s="26">
        <v>791.0120849609375</v>
      </c>
      <c r="M24" s="25">
        <f t="shared" si="1"/>
        <v>0.74427624753258925</v>
      </c>
      <c r="N24" s="25">
        <f t="shared" si="2"/>
        <v>0.72339984237583776</v>
      </c>
      <c r="O24" s="44"/>
      <c r="P24" s="26">
        <v>947.33587646484375</v>
      </c>
      <c r="Q24" s="26">
        <v>585.992919921875</v>
      </c>
      <c r="R24" s="25">
        <f t="shared" si="3"/>
        <v>0.61856933161722349</v>
      </c>
      <c r="T24" s="26">
        <v>409.40670776367188</v>
      </c>
      <c r="U24" s="26">
        <v>1209.1021728515625</v>
      </c>
      <c r="V24" s="26">
        <v>1726.5462646484375</v>
      </c>
      <c r="W24" s="25"/>
      <c r="Z24" s="25"/>
      <c r="AF24" s="65"/>
      <c r="AL24"/>
      <c r="AM24"/>
      <c r="AO24" s="25"/>
      <c r="AP24"/>
      <c r="AR24"/>
      <c r="AS24" s="25"/>
    </row>
    <row r="25" spans="1:45" s="26" customFormat="1" x14ac:dyDescent="0.2">
      <c r="A25" s="26">
        <v>1987</v>
      </c>
      <c r="B25" s="26">
        <v>4</v>
      </c>
      <c r="C25" s="26" t="str">
        <f t="shared" si="0"/>
        <v>1987Q4</v>
      </c>
      <c r="D25" s="26">
        <v>940.19237861271677</v>
      </c>
      <c r="E25" s="45"/>
      <c r="G25" s="26">
        <v>749.877197265625</v>
      </c>
      <c r="I25" s="26">
        <v>600.51318359375</v>
      </c>
      <c r="J25" s="26">
        <v>593.62030029296875</v>
      </c>
      <c r="K25" s="26">
        <v>790.65594482421875</v>
      </c>
      <c r="M25" s="25">
        <f t="shared" si="1"/>
        <v>0.75951263950498482</v>
      </c>
      <c r="N25" s="25">
        <f t="shared" si="2"/>
        <v>0.7507947093535664</v>
      </c>
      <c r="O25" s="44"/>
      <c r="P25" s="26">
        <v>958.9669189453125</v>
      </c>
      <c r="Q25" s="26">
        <v>593.845703125</v>
      </c>
      <c r="R25" s="25">
        <f t="shared" si="3"/>
        <v>0.61925567127813042</v>
      </c>
      <c r="T25" s="26">
        <v>406.82913208007812</v>
      </c>
      <c r="U25" s="26">
        <v>1216.7095947265625</v>
      </c>
      <c r="V25" s="26">
        <v>1754.6253662109375</v>
      </c>
      <c r="W25" s="25"/>
      <c r="Z25" s="25"/>
      <c r="AF25" s="65"/>
      <c r="AL25"/>
      <c r="AM25"/>
      <c r="AO25" s="25"/>
      <c r="AP25"/>
      <c r="AR25"/>
      <c r="AS25" s="25"/>
    </row>
    <row r="26" spans="1:45" s="26" customFormat="1" x14ac:dyDescent="0.2">
      <c r="A26" s="26">
        <v>1988</v>
      </c>
      <c r="B26" s="26">
        <v>1</v>
      </c>
      <c r="C26" s="26" t="str">
        <f t="shared" si="0"/>
        <v>1988Q1</v>
      </c>
      <c r="D26" s="26">
        <v>942.7067823343848</v>
      </c>
      <c r="E26" s="45"/>
      <c r="G26" s="26">
        <v>746.3951416015625</v>
      </c>
      <c r="I26" s="26">
        <v>595.852294921875</v>
      </c>
      <c r="J26" s="26">
        <v>605.98114013671875</v>
      </c>
      <c r="K26" s="26">
        <v>788.02716064453125</v>
      </c>
      <c r="M26" s="25">
        <f t="shared" si="1"/>
        <v>0.7561316724597722</v>
      </c>
      <c r="N26" s="25">
        <f t="shared" si="2"/>
        <v>0.76898509391615866</v>
      </c>
      <c r="O26" s="44"/>
      <c r="P26" s="26">
        <v>951.65966796875</v>
      </c>
      <c r="Q26" s="26">
        <v>590.067626953125</v>
      </c>
      <c r="R26" s="25">
        <f t="shared" si="3"/>
        <v>0.6200405951978426</v>
      </c>
      <c r="T26" s="26">
        <v>395.86160278320312</v>
      </c>
      <c r="U26" s="26">
        <v>1207.7811279296875</v>
      </c>
      <c r="V26" s="26">
        <v>1758.697021484375</v>
      </c>
      <c r="W26" s="25"/>
      <c r="Z26" s="25"/>
      <c r="AF26" s="65"/>
      <c r="AL26"/>
      <c r="AM26"/>
      <c r="AO26" s="25"/>
      <c r="AP26"/>
      <c r="AR26"/>
      <c r="AS26" s="25"/>
    </row>
    <row r="27" spans="1:45" s="26" customFormat="1" x14ac:dyDescent="0.2">
      <c r="A27" s="26">
        <v>1988</v>
      </c>
      <c r="B27" s="26">
        <v>2</v>
      </c>
      <c r="C27" s="26" t="str">
        <f t="shared" si="0"/>
        <v>1988Q2</v>
      </c>
      <c r="D27" s="26">
        <v>924.7530082222853</v>
      </c>
      <c r="E27" s="45"/>
      <c r="G27" s="26">
        <v>746.35931396484375</v>
      </c>
      <c r="I27" s="26">
        <v>595.48321533203125</v>
      </c>
      <c r="J27" s="26">
        <v>584.20355224609375</v>
      </c>
      <c r="K27" s="26">
        <v>791.4588623046875</v>
      </c>
      <c r="M27" s="25">
        <f t="shared" si="1"/>
        <v>0.75238681843553401</v>
      </c>
      <c r="N27" s="25">
        <f t="shared" si="2"/>
        <v>0.7381350820242546</v>
      </c>
      <c r="O27" s="44"/>
      <c r="P27" s="26">
        <v>939.5625</v>
      </c>
      <c r="Q27" s="26">
        <v>596.9769287109375</v>
      </c>
      <c r="R27" s="25">
        <f t="shared" si="3"/>
        <v>0.63537755999301537</v>
      </c>
      <c r="T27" s="26">
        <v>414.71038818359375</v>
      </c>
      <c r="U27" s="26">
        <v>1207.1900634765625</v>
      </c>
      <c r="V27" s="26">
        <v>1742.6568603515625</v>
      </c>
      <c r="W27" s="25"/>
      <c r="Z27" s="25"/>
      <c r="AF27" s="65"/>
      <c r="AL27"/>
      <c r="AM27"/>
      <c r="AO27" s="25"/>
      <c r="AP27"/>
      <c r="AR27"/>
      <c r="AS27" s="25"/>
    </row>
    <row r="28" spans="1:45" s="26" customFormat="1" x14ac:dyDescent="0.2">
      <c r="A28" s="26">
        <v>1988</v>
      </c>
      <c r="B28" s="26">
        <v>3</v>
      </c>
      <c r="C28" s="26" t="str">
        <f t="shared" si="0"/>
        <v>1988Q3</v>
      </c>
      <c r="D28" s="26">
        <v>911.22286554621849</v>
      </c>
      <c r="E28" s="45"/>
      <c r="G28" s="26">
        <v>742.41864013671875</v>
      </c>
      <c r="I28" s="26">
        <v>599.16033935546875</v>
      </c>
      <c r="J28" s="26">
        <v>586.14642333984375</v>
      </c>
      <c r="K28" s="26">
        <v>784.40924072265625</v>
      </c>
      <c r="M28" s="25">
        <f t="shared" si="1"/>
        <v>0.76383641121244006</v>
      </c>
      <c r="N28" s="25">
        <f t="shared" si="2"/>
        <v>0.7472456887425778</v>
      </c>
      <c r="O28" s="44"/>
      <c r="P28" s="26">
        <v>935.5145263671875</v>
      </c>
      <c r="Q28" s="26">
        <v>598.06353759765625</v>
      </c>
      <c r="R28" s="25">
        <f t="shared" si="3"/>
        <v>0.63928834961020964</v>
      </c>
      <c r="T28" s="26">
        <v>420.0169677734375</v>
      </c>
      <c r="U28" s="26">
        <v>1195.4202880859375</v>
      </c>
      <c r="V28" s="26">
        <v>1730.2703857421875</v>
      </c>
      <c r="W28" s="25"/>
      <c r="Z28" s="25"/>
      <c r="AF28" s="65"/>
      <c r="AL28"/>
      <c r="AM28"/>
      <c r="AO28" s="25"/>
      <c r="AP28"/>
      <c r="AR28"/>
      <c r="AS28" s="25"/>
    </row>
    <row r="29" spans="1:45" s="26" customFormat="1" x14ac:dyDescent="0.2">
      <c r="A29" s="26">
        <v>1988</v>
      </c>
      <c r="B29" s="26">
        <v>4</v>
      </c>
      <c r="C29" s="26" t="str">
        <f t="shared" si="0"/>
        <v>1988Q4</v>
      </c>
      <c r="D29" s="26">
        <v>927.39987808257138</v>
      </c>
      <c r="E29" s="45"/>
      <c r="G29" s="26">
        <v>742.5771484375</v>
      </c>
      <c r="I29" s="26">
        <v>595.1175537109375</v>
      </c>
      <c r="J29" s="26">
        <v>566.33099365234375</v>
      </c>
      <c r="K29" s="26">
        <v>796.22113037109375</v>
      </c>
      <c r="M29" s="25">
        <f t="shared" si="1"/>
        <v>0.74742748089789057</v>
      </c>
      <c r="N29" s="25">
        <f t="shared" si="2"/>
        <v>0.71127350436981573</v>
      </c>
      <c r="O29" s="44"/>
      <c r="P29" s="26">
        <v>937.983154296875</v>
      </c>
      <c r="Q29" s="26">
        <v>596.41290283203125</v>
      </c>
      <c r="R29" s="25">
        <f t="shared" si="3"/>
        <v>0.63584607047565855</v>
      </c>
      <c r="T29" s="26">
        <v>413.2730712890625</v>
      </c>
      <c r="U29" s="26">
        <v>1197.9447021484375</v>
      </c>
      <c r="V29" s="26">
        <v>1773.2762451171875</v>
      </c>
      <c r="W29" s="25"/>
      <c r="Z29" s="25"/>
      <c r="AF29" s="65"/>
      <c r="AL29"/>
      <c r="AM29"/>
      <c r="AO29" s="25"/>
      <c r="AP29"/>
      <c r="AR29"/>
      <c r="AS29" s="25"/>
    </row>
    <row r="30" spans="1:45" s="26" customFormat="1" x14ac:dyDescent="0.2">
      <c r="A30" s="26">
        <v>1989</v>
      </c>
      <c r="B30" s="26">
        <v>1</v>
      </c>
      <c r="C30" s="26" t="str">
        <f t="shared" si="0"/>
        <v>1989Q1</v>
      </c>
      <c r="D30" s="26">
        <v>928.67871506849303</v>
      </c>
      <c r="E30" s="45"/>
      <c r="G30" s="26">
        <v>737.5216064453125</v>
      </c>
      <c r="I30" s="26">
        <v>593.08306884765625</v>
      </c>
      <c r="J30" s="26">
        <v>594.12542724609375</v>
      </c>
      <c r="K30" s="26">
        <v>786.87542724609375</v>
      </c>
      <c r="M30" s="25">
        <f t="shared" si="1"/>
        <v>0.75371913814023661</v>
      </c>
      <c r="N30" s="25">
        <f t="shared" si="2"/>
        <v>0.75504381846744617</v>
      </c>
      <c r="O30" s="44"/>
      <c r="P30" s="26">
        <v>929.26568603515625</v>
      </c>
      <c r="Q30" s="26">
        <v>595.81182861328125</v>
      </c>
      <c r="R30" s="25">
        <f t="shared" si="3"/>
        <v>0.64116413375317538</v>
      </c>
      <c r="T30" s="26">
        <v>409.298583984375</v>
      </c>
      <c r="U30" s="26">
        <v>1192.7576904296875</v>
      </c>
      <c r="V30" s="26">
        <v>1736.8514404296875</v>
      </c>
      <c r="W30" s="25"/>
      <c r="Z30" s="25"/>
      <c r="AF30" s="65"/>
      <c r="AL30"/>
      <c r="AM30"/>
      <c r="AO30" s="25"/>
      <c r="AP30"/>
      <c r="AR30"/>
      <c r="AS30" s="25"/>
    </row>
    <row r="31" spans="1:45" s="26" customFormat="1" x14ac:dyDescent="0.2">
      <c r="A31" s="26">
        <v>1989</v>
      </c>
      <c r="B31" s="26">
        <v>2</v>
      </c>
      <c r="C31" s="26" t="str">
        <f t="shared" si="0"/>
        <v>1989Q2</v>
      </c>
      <c r="D31" s="26">
        <v>916.20801833378255</v>
      </c>
      <c r="E31" s="45"/>
      <c r="G31" s="26">
        <v>730.88104248046875</v>
      </c>
      <c r="I31" s="26">
        <v>597.334228515625</v>
      </c>
      <c r="J31" s="26">
        <v>567.9974365234375</v>
      </c>
      <c r="K31" s="26">
        <v>786.042236328125</v>
      </c>
      <c r="M31" s="25">
        <f t="shared" si="1"/>
        <v>0.7599263766104728</v>
      </c>
      <c r="N31" s="25">
        <f t="shared" si="2"/>
        <v>0.72260421930601326</v>
      </c>
      <c r="O31" s="44"/>
      <c r="P31" s="26">
        <v>925.014404296875</v>
      </c>
      <c r="Q31" s="26">
        <v>596.4542236328125</v>
      </c>
      <c r="R31" s="25">
        <f t="shared" si="3"/>
        <v>0.64480533585440891</v>
      </c>
      <c r="T31" s="26">
        <v>415.14767456054688</v>
      </c>
      <c r="U31" s="26">
        <v>1187.1412353515625</v>
      </c>
      <c r="V31" s="26">
        <v>1747.4967041015625</v>
      </c>
      <c r="W31" s="25"/>
      <c r="Z31" s="25"/>
      <c r="AF31" s="65"/>
      <c r="AL31"/>
      <c r="AM31"/>
      <c r="AO31" s="25"/>
      <c r="AP31"/>
      <c r="AR31"/>
      <c r="AS31" s="25"/>
    </row>
    <row r="32" spans="1:45" s="26" customFormat="1" x14ac:dyDescent="0.2">
      <c r="A32" s="26">
        <v>1989</v>
      </c>
      <c r="B32" s="26">
        <v>3</v>
      </c>
      <c r="C32" s="26" t="str">
        <f t="shared" si="0"/>
        <v>1989Q3</v>
      </c>
      <c r="D32" s="26">
        <v>902.24741840556453</v>
      </c>
      <c r="E32" s="45"/>
      <c r="G32" s="26">
        <v>735.7677001953125</v>
      </c>
      <c r="I32" s="26">
        <v>594.37353515625</v>
      </c>
      <c r="J32" s="26">
        <v>576.2733154296875</v>
      </c>
      <c r="K32" s="26">
        <v>795.1561279296875</v>
      </c>
      <c r="M32" s="25">
        <f t="shared" si="1"/>
        <v>0.74749286873232534</v>
      </c>
      <c r="N32" s="25">
        <f t="shared" si="2"/>
        <v>0.72472976713404025</v>
      </c>
      <c r="O32" s="44"/>
      <c r="P32" s="26">
        <v>919.7115478515625</v>
      </c>
      <c r="Q32" s="26">
        <v>602.300537109375</v>
      </c>
      <c r="R32" s="25">
        <f t="shared" si="3"/>
        <v>0.65487982456710847</v>
      </c>
      <c r="T32" s="26">
        <v>423.50897216796875</v>
      </c>
      <c r="U32" s="26">
        <v>1179.0234375</v>
      </c>
      <c r="V32" s="26">
        <v>1736.4871826171875</v>
      </c>
      <c r="W32" s="25"/>
      <c r="Z32" s="25"/>
      <c r="AF32" s="65"/>
      <c r="AL32"/>
      <c r="AM32"/>
      <c r="AO32" s="25"/>
      <c r="AP32"/>
      <c r="AR32"/>
      <c r="AS32" s="25"/>
    </row>
    <row r="33" spans="1:45" x14ac:dyDescent="0.2">
      <c r="A33" s="26">
        <v>1989</v>
      </c>
      <c r="B33" s="26">
        <v>4</v>
      </c>
      <c r="C33" s="26" t="str">
        <f t="shared" si="0"/>
        <v>1989Q4</v>
      </c>
      <c r="D33" s="26">
        <v>922.56298728813567</v>
      </c>
      <c r="E33" s="45"/>
      <c r="G33" s="26">
        <v>746.3670654296875</v>
      </c>
      <c r="H33" s="26"/>
      <c r="I33" s="26">
        <v>593.748779296875</v>
      </c>
      <c r="J33" s="26">
        <v>574.83740234375</v>
      </c>
      <c r="K33" s="26">
        <v>808.90533447265625</v>
      </c>
      <c r="M33" s="25">
        <f t="shared" si="1"/>
        <v>0.73401516097548458</v>
      </c>
      <c r="N33" s="25">
        <f t="shared" si="2"/>
        <v>0.71063618676529006</v>
      </c>
      <c r="O33" s="44"/>
      <c r="P33" s="26">
        <v>939.05950927734375</v>
      </c>
      <c r="Q33" s="26">
        <v>604.1038818359375</v>
      </c>
      <c r="R33" s="25">
        <f t="shared" si="3"/>
        <v>0.64330734726367611</v>
      </c>
      <c r="S33" s="26"/>
      <c r="T33" s="26">
        <v>418.77359008789062</v>
      </c>
      <c r="U33" s="26">
        <v>1194.66796875</v>
      </c>
      <c r="V33" s="26">
        <v>1765.0782470703125</v>
      </c>
      <c r="W33" s="25"/>
      <c r="Z33" s="25"/>
      <c r="AD33" s="26"/>
      <c r="AE33" s="26"/>
      <c r="AF33" s="65"/>
      <c r="AG33" s="26"/>
      <c r="AH33" s="26"/>
      <c r="AJ33" s="26"/>
      <c r="AK33" s="26"/>
      <c r="AN33" s="26"/>
      <c r="AO33" s="25"/>
      <c r="AQ33" s="26"/>
      <c r="AS33" s="25"/>
    </row>
    <row r="34" spans="1:45" x14ac:dyDescent="0.2">
      <c r="A34" s="26">
        <v>1990</v>
      </c>
      <c r="B34" s="26">
        <v>1</v>
      </c>
      <c r="C34" s="26" t="str">
        <f t="shared" ref="C34:C65" si="4">A34&amp;"Q"&amp;B34</f>
        <v>1990Q1</v>
      </c>
      <c r="D34" s="26">
        <v>918.06534496224936</v>
      </c>
      <c r="E34" s="45"/>
      <c r="G34" s="26">
        <v>737.42095947265625</v>
      </c>
      <c r="H34" s="26"/>
      <c r="I34" s="26">
        <v>606.43231201171875</v>
      </c>
      <c r="J34" s="26">
        <v>593.10986328125</v>
      </c>
      <c r="K34" s="26">
        <v>799.4185791015625</v>
      </c>
      <c r="M34" s="25">
        <f t="shared" si="1"/>
        <v>0.7585917163612409</v>
      </c>
      <c r="N34" s="25">
        <f t="shared" si="2"/>
        <v>0.74192654359850463</v>
      </c>
      <c r="O34" s="44"/>
      <c r="P34" s="26">
        <v>916.68963623046875</v>
      </c>
      <c r="Q34" s="26">
        <v>603.86663818359375</v>
      </c>
      <c r="R34" s="25">
        <f t="shared" si="3"/>
        <v>0.65874709860009062</v>
      </c>
      <c r="S34" s="26"/>
      <c r="T34" s="26">
        <v>409.36453247070312</v>
      </c>
      <c r="U34" s="26">
        <v>1195.8267822265625</v>
      </c>
      <c r="V34" s="26">
        <v>1747.6463623046875</v>
      </c>
      <c r="W34" s="25"/>
      <c r="Z34" s="25"/>
      <c r="AD34" s="26"/>
      <c r="AE34" s="26"/>
      <c r="AF34" s="65"/>
      <c r="AG34" s="26"/>
      <c r="AH34" s="26"/>
      <c r="AJ34" s="26"/>
      <c r="AK34" s="26"/>
      <c r="AN34" s="26"/>
      <c r="AO34" s="25"/>
      <c r="AQ34" s="26"/>
      <c r="AS34" s="25"/>
    </row>
    <row r="35" spans="1:45" x14ac:dyDescent="0.2">
      <c r="A35" s="26">
        <v>1990</v>
      </c>
      <c r="B35" s="26">
        <v>2</v>
      </c>
      <c r="C35" s="26" t="str">
        <f t="shared" si="4"/>
        <v>1990Q2</v>
      </c>
      <c r="D35" s="26">
        <v>904.66938128383595</v>
      </c>
      <c r="E35" s="45"/>
      <c r="G35" s="26">
        <v>735.80487060546875</v>
      </c>
      <c r="H35" s="26"/>
      <c r="I35" s="26">
        <v>607.00030517578125</v>
      </c>
      <c r="J35" s="26">
        <v>566.224609375</v>
      </c>
      <c r="K35" s="26">
        <v>798.3480224609375</v>
      </c>
      <c r="M35" s="25">
        <f t="shared" si="1"/>
        <v>0.76032042179384396</v>
      </c>
      <c r="N35" s="25">
        <f t="shared" si="2"/>
        <v>0.70924533341936713</v>
      </c>
      <c r="O35" s="44"/>
      <c r="P35" s="26">
        <v>905.0333251953125</v>
      </c>
      <c r="Q35" s="26">
        <v>605.55816650390625</v>
      </c>
      <c r="R35" s="25">
        <f t="shared" si="3"/>
        <v>0.66910040729519282</v>
      </c>
      <c r="S35" s="26"/>
      <c r="T35" s="26">
        <v>419.17648315429688</v>
      </c>
      <c r="U35" s="26">
        <v>1174.0218505859375</v>
      </c>
      <c r="V35" s="26">
        <v>1728.9112548828125</v>
      </c>
      <c r="W35" s="25"/>
      <c r="Z35" s="25"/>
      <c r="AD35" s="26"/>
      <c r="AE35" s="26"/>
      <c r="AF35" s="65"/>
      <c r="AG35" s="26"/>
      <c r="AH35" s="26"/>
      <c r="AJ35" s="26"/>
      <c r="AK35" s="26"/>
      <c r="AN35" s="26"/>
      <c r="AO35" s="25"/>
      <c r="AQ35" s="26"/>
      <c r="AS35" s="25"/>
    </row>
    <row r="36" spans="1:45" x14ac:dyDescent="0.2">
      <c r="A36" s="26">
        <v>1990</v>
      </c>
      <c r="B36" s="26">
        <v>3</v>
      </c>
      <c r="C36" s="26" t="str">
        <f t="shared" si="4"/>
        <v>1990Q3</v>
      </c>
      <c r="D36" s="26">
        <v>878.48995945261015</v>
      </c>
      <c r="E36" s="45"/>
      <c r="G36" s="26">
        <v>719.23773193359375</v>
      </c>
      <c r="H36" s="26"/>
      <c r="I36" s="26">
        <v>577.5650634765625</v>
      </c>
      <c r="J36" s="26">
        <v>545.965087890625</v>
      </c>
      <c r="K36" s="26">
        <v>786.61968994140625</v>
      </c>
      <c r="M36" s="25">
        <f t="shared" si="1"/>
        <v>0.73423672311022903</v>
      </c>
      <c r="N36" s="25">
        <f t="shared" si="2"/>
        <v>0.69406486370979714</v>
      </c>
      <c r="O36" s="44"/>
      <c r="P36" s="26">
        <v>884.45001220703125</v>
      </c>
      <c r="Q36" s="26">
        <v>594.6337890625</v>
      </c>
      <c r="R36" s="25">
        <f t="shared" si="3"/>
        <v>0.67232040347726141</v>
      </c>
      <c r="S36" s="26"/>
      <c r="T36" s="26">
        <v>416.25234985351562</v>
      </c>
      <c r="U36" s="26">
        <v>1162.8857421875</v>
      </c>
      <c r="V36" s="26">
        <v>1714.115478515625</v>
      </c>
      <c r="W36" s="25"/>
      <c r="Z36" s="25"/>
      <c r="AD36" s="26"/>
      <c r="AE36" s="26"/>
      <c r="AF36" s="65"/>
      <c r="AG36" s="26"/>
      <c r="AH36" s="26"/>
      <c r="AJ36" s="26"/>
      <c r="AK36" s="26"/>
      <c r="AN36" s="26"/>
      <c r="AO36" s="25"/>
      <c r="AQ36" s="26"/>
      <c r="AS36" s="25"/>
    </row>
    <row r="37" spans="1:45" x14ac:dyDescent="0.2">
      <c r="A37" s="26">
        <v>1990</v>
      </c>
      <c r="B37" s="26">
        <v>4</v>
      </c>
      <c r="C37" s="26" t="str">
        <f t="shared" si="4"/>
        <v>1990Q4</v>
      </c>
      <c r="D37" s="26">
        <v>891.48227510590561</v>
      </c>
      <c r="E37" s="45"/>
      <c r="G37" s="26">
        <v>718.4117431640625</v>
      </c>
      <c r="H37" s="26"/>
      <c r="I37" s="26">
        <v>581.94000244140625</v>
      </c>
      <c r="J37" s="26">
        <v>550.66265869140625</v>
      </c>
      <c r="K37" s="26">
        <v>783.10955810546875</v>
      </c>
      <c r="M37" s="25">
        <f t="shared" si="1"/>
        <v>0.74311441664594124</v>
      </c>
      <c r="N37" s="25">
        <f t="shared" si="2"/>
        <v>0.70317448304882435</v>
      </c>
      <c r="O37" s="44"/>
      <c r="P37" s="26">
        <v>883.168212890625</v>
      </c>
      <c r="Q37" s="26">
        <v>587.492431640625</v>
      </c>
      <c r="R37" s="25">
        <f t="shared" si="3"/>
        <v>0.66521011859988932</v>
      </c>
      <c r="S37" s="26"/>
      <c r="T37" s="26">
        <v>397.63632202148438</v>
      </c>
      <c r="U37" s="26">
        <v>1169.8804931640625</v>
      </c>
      <c r="V37" s="26">
        <v>1709.52392578125</v>
      </c>
      <c r="W37" s="25"/>
      <c r="Z37" s="25"/>
      <c r="AD37" s="26"/>
      <c r="AE37" s="26"/>
      <c r="AF37" s="65"/>
      <c r="AG37" s="26"/>
      <c r="AH37" s="26"/>
      <c r="AJ37" s="26"/>
      <c r="AK37" s="26"/>
      <c r="AN37" s="26"/>
      <c r="AO37" s="25"/>
      <c r="AQ37" s="26"/>
      <c r="AS37" s="25"/>
    </row>
    <row r="38" spans="1:45" x14ac:dyDescent="0.2">
      <c r="A38" s="26">
        <v>1991</v>
      </c>
      <c r="B38" s="26">
        <v>1</v>
      </c>
      <c r="C38" s="26" t="str">
        <f t="shared" si="4"/>
        <v>1991Q1</v>
      </c>
      <c r="D38" s="26">
        <v>912.32138511006667</v>
      </c>
      <c r="E38" s="45"/>
      <c r="G38" s="26">
        <v>722.05426025390625</v>
      </c>
      <c r="H38" s="26"/>
      <c r="I38" s="26">
        <v>591.96112060546875</v>
      </c>
      <c r="J38" s="26">
        <v>562.04150390625</v>
      </c>
      <c r="K38" s="26">
        <v>780.36749267578125</v>
      </c>
      <c r="M38" s="25">
        <f t="shared" si="1"/>
        <v>0.75856711890408079</v>
      </c>
      <c r="N38" s="25">
        <f t="shared" si="2"/>
        <v>0.72022669983225585</v>
      </c>
      <c r="O38" s="44"/>
      <c r="P38" s="26">
        <v>881.75982666015625</v>
      </c>
      <c r="Q38" s="26">
        <v>596.58740234375</v>
      </c>
      <c r="R38" s="25">
        <f t="shared" si="3"/>
        <v>0.67658718883059743</v>
      </c>
      <c r="S38" s="26"/>
      <c r="T38" s="26">
        <v>387.43130493164062</v>
      </c>
      <c r="U38" s="26">
        <v>1181.9715576171875</v>
      </c>
      <c r="V38" s="26">
        <v>1715.0401611328125</v>
      </c>
      <c r="W38" s="25"/>
      <c r="Z38" s="25"/>
      <c r="AD38" s="26"/>
      <c r="AE38" s="26"/>
      <c r="AF38" s="65"/>
      <c r="AG38" s="26"/>
      <c r="AH38" s="26"/>
      <c r="AJ38" s="26"/>
      <c r="AK38" s="26"/>
      <c r="AN38" s="26"/>
      <c r="AO38" s="25"/>
      <c r="AQ38" s="26"/>
      <c r="AS38" s="25"/>
    </row>
    <row r="39" spans="1:45" x14ac:dyDescent="0.2">
      <c r="A39" s="26">
        <v>1991</v>
      </c>
      <c r="B39" s="26">
        <v>2</v>
      </c>
      <c r="C39" s="26" t="str">
        <f t="shared" si="4"/>
        <v>1991Q2</v>
      </c>
      <c r="D39" s="26">
        <v>885.9437078927956</v>
      </c>
      <c r="E39" s="45"/>
      <c r="G39" s="26">
        <v>713.83819580078125</v>
      </c>
      <c r="H39" s="26"/>
      <c r="I39" s="26">
        <v>594.40362548828125</v>
      </c>
      <c r="J39" s="26">
        <v>560.0040283203125</v>
      </c>
      <c r="K39" s="26">
        <v>771.47100830078125</v>
      </c>
      <c r="M39" s="25">
        <f t="shared" si="1"/>
        <v>0.77048083348912455</v>
      </c>
      <c r="N39" s="25">
        <f t="shared" si="2"/>
        <v>0.72589121599496065</v>
      </c>
      <c r="O39" s="44"/>
      <c r="P39" s="26">
        <v>856.888671875</v>
      </c>
      <c r="Q39" s="26">
        <v>598.37091064453125</v>
      </c>
      <c r="R39" s="25">
        <f t="shared" si="3"/>
        <v>0.69830647817435443</v>
      </c>
      <c r="S39" s="26"/>
      <c r="T39" s="26">
        <v>393.6016845703125</v>
      </c>
      <c r="U39" s="26">
        <v>1154.609375</v>
      </c>
      <c r="V39" s="26">
        <v>1684.094482421875</v>
      </c>
      <c r="W39" s="25"/>
      <c r="Z39" s="25"/>
      <c r="AD39" s="26"/>
      <c r="AE39" s="26"/>
      <c r="AF39" s="65"/>
      <c r="AG39" s="26"/>
      <c r="AH39" s="26"/>
      <c r="AJ39" s="26"/>
      <c r="AK39" s="26"/>
      <c r="AN39" s="26"/>
      <c r="AO39" s="25"/>
      <c r="AQ39" s="26"/>
      <c r="AS39" s="25"/>
    </row>
    <row r="40" spans="1:45" x14ac:dyDescent="0.2">
      <c r="A40" s="26">
        <v>1991</v>
      </c>
      <c r="B40" s="26">
        <v>3</v>
      </c>
      <c r="C40" s="26" t="str">
        <f t="shared" si="4"/>
        <v>1991Q3</v>
      </c>
      <c r="D40" s="26">
        <v>877.1583284529039</v>
      </c>
      <c r="E40" s="45"/>
      <c r="G40" s="26">
        <v>707.8206787109375</v>
      </c>
      <c r="H40" s="26"/>
      <c r="I40" s="26">
        <v>574.85552978515625</v>
      </c>
      <c r="J40" s="26">
        <v>522.62713623046875</v>
      </c>
      <c r="K40" s="26">
        <v>774.464111328125</v>
      </c>
      <c r="M40" s="25">
        <f t="shared" si="1"/>
        <v>0.74226232226479694</v>
      </c>
      <c r="N40" s="25">
        <f t="shared" si="2"/>
        <v>0.67482421533286785</v>
      </c>
      <c r="O40" s="44"/>
      <c r="P40" s="26">
        <v>856.22186279296875</v>
      </c>
      <c r="Q40" s="26">
        <v>590.560791015625</v>
      </c>
      <c r="R40" s="25">
        <f t="shared" si="3"/>
        <v>0.68972869845817097</v>
      </c>
      <c r="S40" s="26"/>
      <c r="T40" s="26">
        <v>397.83261108398438</v>
      </c>
      <c r="U40" s="26">
        <v>1163.96728515625</v>
      </c>
      <c r="V40" s="26">
        <v>1695.4732666015625</v>
      </c>
      <c r="W40" s="25"/>
      <c r="Z40" s="25"/>
      <c r="AD40" s="26"/>
      <c r="AE40" s="26"/>
      <c r="AF40" s="65"/>
      <c r="AG40" s="26"/>
      <c r="AH40" s="26"/>
      <c r="AJ40" s="26"/>
      <c r="AK40" s="26"/>
      <c r="AN40" s="26"/>
      <c r="AO40" s="25"/>
      <c r="AQ40" s="26"/>
      <c r="AS40" s="25"/>
    </row>
    <row r="41" spans="1:45" x14ac:dyDescent="0.2">
      <c r="A41" s="26">
        <v>1991</v>
      </c>
      <c r="B41" s="26">
        <v>4</v>
      </c>
      <c r="C41" s="26" t="str">
        <f t="shared" si="4"/>
        <v>1991Q4</v>
      </c>
      <c r="D41" s="26">
        <v>892.67070667957421</v>
      </c>
      <c r="E41" s="45"/>
      <c r="G41" s="26">
        <v>707.6090087890625</v>
      </c>
      <c r="H41" s="26"/>
      <c r="I41" s="26">
        <v>576.98333740234375</v>
      </c>
      <c r="J41" s="26">
        <v>528.2257080078125</v>
      </c>
      <c r="K41" s="26">
        <v>775.1107177734375</v>
      </c>
      <c r="M41" s="25">
        <f t="shared" si="1"/>
        <v>0.74438828437280646</v>
      </c>
      <c r="N41" s="25">
        <f t="shared" si="2"/>
        <v>0.68148420076705907</v>
      </c>
      <c r="O41" s="44"/>
      <c r="P41" s="26">
        <v>858.830322265625</v>
      </c>
      <c r="Q41" s="26">
        <v>588.71417236328125</v>
      </c>
      <c r="R41" s="25">
        <f t="shared" si="3"/>
        <v>0.68548368298202644</v>
      </c>
      <c r="S41" s="26"/>
      <c r="T41" s="26">
        <v>387.54458618164062</v>
      </c>
      <c r="U41" s="26">
        <v>1181.6968994140625</v>
      </c>
      <c r="V41" s="26">
        <v>1691.1009521484375</v>
      </c>
      <c r="W41" s="25"/>
      <c r="Z41" s="25"/>
      <c r="AD41" s="26"/>
      <c r="AE41" s="26"/>
      <c r="AF41" s="65"/>
      <c r="AG41" s="26"/>
      <c r="AH41" s="26"/>
      <c r="AJ41" s="26"/>
      <c r="AK41" s="26"/>
      <c r="AN41" s="26"/>
      <c r="AO41" s="25"/>
      <c r="AQ41" s="26"/>
      <c r="AS41" s="25"/>
    </row>
    <row r="42" spans="1:45" x14ac:dyDescent="0.2">
      <c r="A42" s="26">
        <v>1992</v>
      </c>
      <c r="B42" s="26">
        <v>1</v>
      </c>
      <c r="C42" s="26" t="str">
        <f t="shared" si="4"/>
        <v>1992Q1</v>
      </c>
      <c r="D42" s="26">
        <v>909.23939663461545</v>
      </c>
      <c r="E42" s="45"/>
      <c r="G42" s="26">
        <v>706.7347412109375</v>
      </c>
      <c r="H42" s="26"/>
      <c r="I42" s="26">
        <v>562.6571044921875</v>
      </c>
      <c r="J42" s="26">
        <v>527.52197265625</v>
      </c>
      <c r="K42" s="26">
        <v>771.5657958984375</v>
      </c>
      <c r="M42" s="25">
        <f t="shared" si="1"/>
        <v>0.72924060071508279</v>
      </c>
      <c r="N42" s="25">
        <f t="shared" si="2"/>
        <v>0.68370315980892526</v>
      </c>
      <c r="O42" s="44"/>
      <c r="P42" s="26">
        <v>847.22918701171875</v>
      </c>
      <c r="Q42" s="26">
        <v>595.7109375</v>
      </c>
      <c r="R42" s="25">
        <f t="shared" si="3"/>
        <v>0.70312844107878947</v>
      </c>
      <c r="S42" s="26"/>
      <c r="T42" s="26">
        <v>374.48907470703125</v>
      </c>
      <c r="U42" s="26">
        <v>1179.01318359375</v>
      </c>
      <c r="V42" s="26">
        <v>1690.1944580078125</v>
      </c>
      <c r="W42" s="25"/>
      <c r="X42" s="26">
        <v>493.53958129882812</v>
      </c>
      <c r="Y42" s="26">
        <v>742.23394775390625</v>
      </c>
      <c r="Z42" s="26">
        <v>915.9241943359375</v>
      </c>
      <c r="AA42" s="26">
        <v>1198.57177734375</v>
      </c>
      <c r="AB42" s="26">
        <v>1530.627685546875</v>
      </c>
      <c r="AD42" s="26"/>
      <c r="AE42" s="26"/>
      <c r="AF42" s="65"/>
      <c r="AG42"/>
      <c r="AH42" s="26"/>
      <c r="AI42"/>
      <c r="AJ42" s="25"/>
      <c r="AK42"/>
      <c r="AN42" s="26"/>
      <c r="AO42" s="25"/>
      <c r="AQ42" s="26"/>
      <c r="AS42" s="25"/>
    </row>
    <row r="43" spans="1:45" x14ac:dyDescent="0.2">
      <c r="A43" s="26">
        <v>1992</v>
      </c>
      <c r="B43" s="26">
        <v>2</v>
      </c>
      <c r="C43" s="26" t="str">
        <f t="shared" si="4"/>
        <v>1992Q2</v>
      </c>
      <c r="D43" s="26">
        <v>888.0410973282444</v>
      </c>
      <c r="E43" s="45"/>
      <c r="G43" s="26">
        <v>701.27239990234375</v>
      </c>
      <c r="H43" s="26"/>
      <c r="I43" s="26">
        <v>569.26593017578125</v>
      </c>
      <c r="J43" s="26">
        <v>542.1878662109375</v>
      </c>
      <c r="K43" s="26">
        <v>763.4454345703125</v>
      </c>
      <c r="M43" s="25">
        <f t="shared" si="1"/>
        <v>0.74565372245127026</v>
      </c>
      <c r="N43" s="25">
        <f t="shared" si="2"/>
        <v>0.71018548498635703</v>
      </c>
      <c r="O43" s="44"/>
      <c r="P43" s="26">
        <v>841.0526123046875</v>
      </c>
      <c r="Q43" s="26">
        <v>591.41943359375</v>
      </c>
      <c r="R43" s="25">
        <f t="shared" si="3"/>
        <v>0.70318958046288893</v>
      </c>
      <c r="S43" s="26"/>
      <c r="T43" s="26">
        <v>384.27774047851562</v>
      </c>
      <c r="U43" s="26">
        <v>1164.0164794921875</v>
      </c>
      <c r="V43" s="26">
        <v>1680.0714111328125</v>
      </c>
      <c r="W43" s="25"/>
      <c r="X43" s="26">
        <v>510.73577880859375</v>
      </c>
      <c r="Y43" s="26">
        <v>738.3870849609375</v>
      </c>
      <c r="Z43" s="26">
        <v>958.61309814453125</v>
      </c>
      <c r="AA43" s="26">
        <v>1183.4271240234375</v>
      </c>
      <c r="AB43" s="26">
        <v>1517.63818359375</v>
      </c>
      <c r="AD43" s="26"/>
      <c r="AE43" s="26"/>
      <c r="AF43" s="65"/>
      <c r="AG43"/>
      <c r="AH43" s="26"/>
      <c r="AI43"/>
      <c r="AJ43" s="25"/>
      <c r="AK43"/>
      <c r="AN43" s="26"/>
      <c r="AO43" s="25"/>
      <c r="AQ43" s="26"/>
      <c r="AS43" s="25"/>
    </row>
    <row r="44" spans="1:45" x14ac:dyDescent="0.2">
      <c r="A44" s="26">
        <v>1992</v>
      </c>
      <c r="B44" s="26">
        <v>3</v>
      </c>
      <c r="C44" s="26" t="str">
        <f t="shared" si="4"/>
        <v>1992Q3</v>
      </c>
      <c r="D44" s="26">
        <v>883.33487452651502</v>
      </c>
      <c r="E44" s="45"/>
      <c r="G44" s="26">
        <v>701.564453125</v>
      </c>
      <c r="H44" s="26"/>
      <c r="I44" s="26">
        <v>559.14990234375</v>
      </c>
      <c r="J44" s="26">
        <v>526.677978515625</v>
      </c>
      <c r="K44" s="26">
        <v>767.737548828125</v>
      </c>
      <c r="M44" s="25">
        <f t="shared" si="1"/>
        <v>0.728308655994795</v>
      </c>
      <c r="N44" s="25">
        <f t="shared" si="2"/>
        <v>0.68601305136051582</v>
      </c>
      <c r="O44" s="44"/>
      <c r="P44" s="26">
        <v>843.07061767578125</v>
      </c>
      <c r="Q44" s="26">
        <v>589.9246826171875</v>
      </c>
      <c r="R44" s="25">
        <f t="shared" si="3"/>
        <v>0.69973341526658939</v>
      </c>
      <c r="S44" s="26"/>
      <c r="T44" s="26">
        <v>386.11660766601562</v>
      </c>
      <c r="U44" s="26">
        <v>1164.7742919921875</v>
      </c>
      <c r="V44" s="26">
        <v>1697.6746826171875</v>
      </c>
      <c r="W44" s="25"/>
      <c r="X44" s="26">
        <v>509.5531005859375</v>
      </c>
      <c r="Y44" s="26">
        <v>742.0474853515625</v>
      </c>
      <c r="Z44" s="26">
        <v>902.22833251953125</v>
      </c>
      <c r="AA44" s="26">
        <v>1182.7701416015625</v>
      </c>
      <c r="AB44" s="26">
        <v>1537.6805419921875</v>
      </c>
      <c r="AD44" s="26"/>
      <c r="AE44" s="26"/>
      <c r="AF44" s="65"/>
      <c r="AG44"/>
      <c r="AH44" s="26"/>
      <c r="AI44"/>
      <c r="AJ44" s="25"/>
      <c r="AK44"/>
      <c r="AN44" s="26"/>
      <c r="AO44" s="25"/>
      <c r="AQ44" s="26"/>
      <c r="AS44" s="25"/>
    </row>
    <row r="45" spans="1:45" x14ac:dyDescent="0.2">
      <c r="A45" s="26">
        <v>1992</v>
      </c>
      <c r="B45" s="26">
        <v>4</v>
      </c>
      <c r="C45" s="26" t="str">
        <f t="shared" si="4"/>
        <v>1992Q4</v>
      </c>
      <c r="D45" s="26">
        <v>891.69498943909878</v>
      </c>
      <c r="E45" s="45"/>
      <c r="G45" s="26">
        <v>701.689208984375</v>
      </c>
      <c r="H45" s="26"/>
      <c r="I45" s="26">
        <v>564.9581298828125</v>
      </c>
      <c r="J45" s="26">
        <v>531.71044921875</v>
      </c>
      <c r="K45" s="26">
        <v>764.18487548828125</v>
      </c>
      <c r="M45" s="25">
        <f t="shared" si="1"/>
        <v>0.73929509468743226</v>
      </c>
      <c r="N45" s="25">
        <f t="shared" si="2"/>
        <v>0.69578771613218582</v>
      </c>
      <c r="O45" s="44"/>
      <c r="P45" s="26">
        <v>842.066162109375</v>
      </c>
      <c r="Q45" s="26">
        <v>587.499755859375</v>
      </c>
      <c r="R45" s="25">
        <f t="shared" si="3"/>
        <v>0.69768835549416763</v>
      </c>
      <c r="S45" s="26"/>
      <c r="T45" s="26">
        <v>381.1339111328125</v>
      </c>
      <c r="U45" s="26">
        <v>1163.736083984375</v>
      </c>
      <c r="V45" s="26">
        <v>1694.432861328125</v>
      </c>
      <c r="W45" s="25"/>
      <c r="X45" s="26">
        <v>501.33224487304688</v>
      </c>
      <c r="Y45" s="26">
        <v>730.267822265625</v>
      </c>
      <c r="Z45" s="26">
        <v>920.03326416015625</v>
      </c>
      <c r="AA45" s="26">
        <v>1177.7391357421875</v>
      </c>
      <c r="AB45" s="26">
        <v>1482.5198974609375</v>
      </c>
      <c r="AD45" s="26"/>
      <c r="AE45" s="26"/>
      <c r="AF45" s="65"/>
      <c r="AG45"/>
      <c r="AH45" s="26"/>
      <c r="AI45"/>
      <c r="AJ45" s="25"/>
      <c r="AK45"/>
      <c r="AN45" s="26"/>
      <c r="AO45" s="25"/>
      <c r="AQ45" s="26"/>
      <c r="AS45" s="25"/>
    </row>
    <row r="46" spans="1:45" x14ac:dyDescent="0.2">
      <c r="A46" s="26">
        <v>1993</v>
      </c>
      <c r="B46" s="26">
        <v>1</v>
      </c>
      <c r="C46" s="26" t="str">
        <f t="shared" si="4"/>
        <v>1993Q1</v>
      </c>
      <c r="D46" s="26">
        <v>907.1372041006523</v>
      </c>
      <c r="E46" s="45"/>
      <c r="G46" s="26">
        <v>706.89910888671875</v>
      </c>
      <c r="H46" s="26"/>
      <c r="I46" s="26">
        <v>564.736328125</v>
      </c>
      <c r="J46" s="26">
        <v>511.6470947265625</v>
      </c>
      <c r="K46" s="26">
        <v>769.27484130859375</v>
      </c>
      <c r="M46" s="25">
        <f t="shared" si="1"/>
        <v>0.73411516638753127</v>
      </c>
      <c r="N46" s="25">
        <f t="shared" si="2"/>
        <v>0.66510311692530166</v>
      </c>
      <c r="O46" s="44"/>
      <c r="P46" s="26">
        <v>830.3348388671875</v>
      </c>
      <c r="Q46" s="26">
        <v>598.661865234375</v>
      </c>
      <c r="R46" s="25">
        <f t="shared" si="3"/>
        <v>0.72098849429360301</v>
      </c>
      <c r="S46" s="26"/>
      <c r="T46" s="26">
        <v>373.29205322265625</v>
      </c>
      <c r="U46" s="26">
        <v>1170.96142578125</v>
      </c>
      <c r="V46" s="26">
        <v>1701.8468017578125</v>
      </c>
      <c r="W46" s="25"/>
      <c r="X46" s="26">
        <v>487.57296752929688</v>
      </c>
      <c r="Y46" s="26">
        <v>731.44903564453125</v>
      </c>
      <c r="Z46" s="26">
        <v>928.49896240234375</v>
      </c>
      <c r="AA46" s="26">
        <v>1173.4488525390625</v>
      </c>
      <c r="AB46" s="26">
        <v>1507.9681396484375</v>
      </c>
      <c r="AD46" s="26"/>
      <c r="AE46" s="26"/>
      <c r="AF46" s="65"/>
      <c r="AG46"/>
      <c r="AH46" s="26"/>
      <c r="AI46"/>
      <c r="AJ46" s="25"/>
      <c r="AK46"/>
      <c r="AN46" s="26"/>
      <c r="AO46" s="25"/>
      <c r="AQ46" s="26"/>
      <c r="AS46" s="25"/>
    </row>
    <row r="47" spans="1:45" x14ac:dyDescent="0.2">
      <c r="A47" s="26">
        <v>1993</v>
      </c>
      <c r="B47" s="26">
        <v>2</v>
      </c>
      <c r="C47" s="26" t="str">
        <f t="shared" si="4"/>
        <v>1993Q2</v>
      </c>
      <c r="D47" s="26">
        <v>898.65710154984959</v>
      </c>
      <c r="E47" s="45"/>
      <c r="G47" s="26">
        <v>709.37237548828125</v>
      </c>
      <c r="H47" s="26"/>
      <c r="I47" s="26">
        <v>562.6298828125</v>
      </c>
      <c r="J47" s="26">
        <v>546.7550048828125</v>
      </c>
      <c r="K47" s="26">
        <v>765.85308837890625</v>
      </c>
      <c r="M47" s="25">
        <f t="shared" si="1"/>
        <v>0.73464466142380891</v>
      </c>
      <c r="N47" s="25">
        <f t="shared" si="2"/>
        <v>0.71391630219855584</v>
      </c>
      <c r="O47" s="44"/>
      <c r="P47" s="26">
        <v>847.64324951171875</v>
      </c>
      <c r="Q47" s="26">
        <v>590.6597900390625</v>
      </c>
      <c r="R47" s="25">
        <f t="shared" si="3"/>
        <v>0.69682592338145743</v>
      </c>
      <c r="S47" s="26"/>
      <c r="T47" s="26">
        <v>388.34243774414062</v>
      </c>
      <c r="U47" s="26">
        <v>1167.7445068359375</v>
      </c>
      <c r="V47" s="26">
        <v>1728.275390625</v>
      </c>
      <c r="W47" s="25"/>
      <c r="X47" s="26">
        <v>512.37115478515625</v>
      </c>
      <c r="Y47" s="26">
        <v>743.78863525390625</v>
      </c>
      <c r="Z47" s="26">
        <v>902.61260986328125</v>
      </c>
      <c r="AA47" s="26">
        <v>1171.0374755859375</v>
      </c>
      <c r="AB47" s="26">
        <v>1517.5224609375</v>
      </c>
      <c r="AD47" s="26"/>
      <c r="AE47" s="26"/>
      <c r="AF47" s="65"/>
      <c r="AG47"/>
      <c r="AH47" s="26"/>
      <c r="AI47"/>
      <c r="AJ47" s="25"/>
      <c r="AK47"/>
      <c r="AN47" s="26"/>
      <c r="AO47" s="25"/>
      <c r="AQ47" s="26"/>
      <c r="AS47" s="25"/>
    </row>
    <row r="48" spans="1:45" x14ac:dyDescent="0.2">
      <c r="A48" s="26">
        <v>1993</v>
      </c>
      <c r="B48" s="26">
        <v>3</v>
      </c>
      <c r="C48" s="26" t="str">
        <f t="shared" si="4"/>
        <v>1993Q3</v>
      </c>
      <c r="D48" s="26">
        <v>896.48466037301387</v>
      </c>
      <c r="E48" s="45"/>
      <c r="G48" s="26">
        <v>712.97113037109375</v>
      </c>
      <c r="H48" s="26"/>
      <c r="I48" s="26">
        <v>572.163818359375</v>
      </c>
      <c r="J48" s="26">
        <v>524.8228759765625</v>
      </c>
      <c r="K48" s="26">
        <v>772.48712158203125</v>
      </c>
      <c r="M48" s="25">
        <f t="shared" si="1"/>
        <v>0.74067748493670682</v>
      </c>
      <c r="N48" s="25">
        <f t="shared" si="2"/>
        <v>0.67939368995788618</v>
      </c>
      <c r="O48" s="44"/>
      <c r="P48" s="26">
        <v>849.50848388671875</v>
      </c>
      <c r="Q48" s="26">
        <v>592.3487548828125</v>
      </c>
      <c r="R48" s="25">
        <f t="shared" si="3"/>
        <v>0.69728409558979954</v>
      </c>
      <c r="S48" s="26"/>
      <c r="T48" s="26">
        <v>390.67617797851562</v>
      </c>
      <c r="U48" s="26">
        <v>1171.481689453125</v>
      </c>
      <c r="V48" s="26">
        <v>1732.8763427734375</v>
      </c>
      <c r="W48" s="25"/>
      <c r="X48" s="26">
        <v>508.4315185546875</v>
      </c>
      <c r="Y48" s="26">
        <v>748.2232666015625</v>
      </c>
      <c r="Z48" s="26">
        <v>948.6153564453125</v>
      </c>
      <c r="AA48" s="26">
        <v>1179.259033203125</v>
      </c>
      <c r="AB48" s="26">
        <v>1526.70654296875</v>
      </c>
      <c r="AD48" s="26"/>
      <c r="AE48" s="26"/>
      <c r="AF48" s="65"/>
      <c r="AG48"/>
      <c r="AH48" s="26"/>
      <c r="AI48"/>
      <c r="AJ48" s="25"/>
      <c r="AK48"/>
      <c r="AN48" s="26"/>
      <c r="AO48" s="25"/>
      <c r="AQ48" s="26"/>
      <c r="AS48" s="25"/>
    </row>
    <row r="49" spans="1:45" x14ac:dyDescent="0.2">
      <c r="A49" s="26">
        <v>1993</v>
      </c>
      <c r="B49" s="26">
        <v>4</v>
      </c>
      <c r="C49" s="26" t="str">
        <f t="shared" si="4"/>
        <v>1993Q4</v>
      </c>
      <c r="D49" s="26">
        <v>910.5625508106873</v>
      </c>
      <c r="E49" s="45"/>
      <c r="G49" s="26">
        <v>719.0845947265625</v>
      </c>
      <c r="H49" s="26"/>
      <c r="I49" s="26">
        <v>576.07269287109375</v>
      </c>
      <c r="J49" s="26">
        <v>529.15582275390625</v>
      </c>
      <c r="K49" s="26">
        <v>779.00469970703125</v>
      </c>
      <c r="M49" s="25">
        <f t="shared" si="1"/>
        <v>0.73949835358855176</v>
      </c>
      <c r="N49" s="25">
        <f t="shared" si="2"/>
        <v>0.67927166928891647</v>
      </c>
      <c r="O49" s="44"/>
      <c r="P49" s="26">
        <v>864.45330810546875</v>
      </c>
      <c r="Q49" s="26">
        <v>593.44781494140625</v>
      </c>
      <c r="R49" s="25">
        <f t="shared" si="3"/>
        <v>0.68650071597505169</v>
      </c>
      <c r="S49" s="26"/>
      <c r="T49" s="26">
        <v>392.15301513671875</v>
      </c>
      <c r="U49" s="26">
        <v>1173.9251708984375</v>
      </c>
      <c r="V49" s="26">
        <v>1738.2838134765625</v>
      </c>
      <c r="W49" s="25"/>
      <c r="X49" s="26">
        <v>500.37820434570312</v>
      </c>
      <c r="Y49" s="26">
        <v>738.69384765625</v>
      </c>
      <c r="Z49" s="26">
        <v>915.58087158203125</v>
      </c>
      <c r="AA49" s="26">
        <v>1180.419189453125</v>
      </c>
      <c r="AB49" s="26">
        <v>1499.50146484375</v>
      </c>
      <c r="AD49" s="26"/>
      <c r="AE49" s="26"/>
      <c r="AF49" s="65"/>
      <c r="AG49"/>
      <c r="AH49" s="26"/>
      <c r="AI49"/>
      <c r="AJ49" s="25"/>
      <c r="AK49"/>
      <c r="AN49" s="26"/>
      <c r="AO49" s="25"/>
      <c r="AQ49" s="26"/>
      <c r="AS49" s="25"/>
    </row>
    <row r="50" spans="1:45" x14ac:dyDescent="0.2">
      <c r="A50" s="26">
        <v>1994</v>
      </c>
      <c r="B50" s="26">
        <v>1</v>
      </c>
      <c r="C50" s="26" t="str">
        <f t="shared" si="4"/>
        <v>1994Q1</v>
      </c>
      <c r="D50" s="26">
        <v>909.89090433992271</v>
      </c>
      <c r="E50" s="45"/>
      <c r="G50" s="26">
        <v>706.78692626953125</v>
      </c>
      <c r="H50" s="26"/>
      <c r="I50" s="26">
        <v>558.00146484375</v>
      </c>
      <c r="J50" s="26">
        <v>506.18411254882812</v>
      </c>
      <c r="K50" s="26">
        <v>773.3179931640625</v>
      </c>
      <c r="M50" s="25">
        <f t="shared" si="1"/>
        <v>0.72156793166115785</v>
      </c>
      <c r="N50" s="25">
        <f t="shared" si="2"/>
        <v>0.65456140555808728</v>
      </c>
      <c r="O50" s="44"/>
      <c r="P50" s="26">
        <v>843.25799560546875</v>
      </c>
      <c r="Q50" s="26">
        <v>586.37457275390625</v>
      </c>
      <c r="R50" s="25">
        <f t="shared" si="3"/>
        <v>0.69536793698929911</v>
      </c>
      <c r="S50" s="26"/>
      <c r="T50" s="26">
        <v>365.6474609375</v>
      </c>
      <c r="U50" s="26">
        <v>1185.5635986328125</v>
      </c>
      <c r="V50" s="26">
        <v>1748.8531494140625</v>
      </c>
      <c r="W50" s="25"/>
      <c r="X50" s="26">
        <v>474.4208984375</v>
      </c>
      <c r="Y50" s="26">
        <v>729.10357666015625</v>
      </c>
      <c r="Z50" s="26">
        <v>933.59906005859375</v>
      </c>
      <c r="AA50" s="26">
        <v>1187.3218994140625</v>
      </c>
      <c r="AB50" s="26">
        <v>1500.2489013671875</v>
      </c>
      <c r="AD50" s="26"/>
      <c r="AE50" s="26"/>
      <c r="AF50" s="65"/>
      <c r="AG50"/>
      <c r="AH50" s="26"/>
      <c r="AI50"/>
      <c r="AJ50" s="25"/>
      <c r="AK50"/>
      <c r="AN50" s="26"/>
      <c r="AO50" s="25"/>
      <c r="AQ50" s="26"/>
      <c r="AS50" s="25"/>
    </row>
    <row r="51" spans="1:45" x14ac:dyDescent="0.2">
      <c r="A51" s="26">
        <v>1994</v>
      </c>
      <c r="B51" s="26">
        <v>2</v>
      </c>
      <c r="C51" s="26" t="str">
        <f t="shared" si="4"/>
        <v>1994Q2</v>
      </c>
      <c r="D51" s="26">
        <v>897.03500903750569</v>
      </c>
      <c r="E51" s="45"/>
      <c r="G51" s="26">
        <v>709.62371826171875</v>
      </c>
      <c r="H51" s="26"/>
      <c r="I51" s="26">
        <v>567.85980224609375</v>
      </c>
      <c r="J51" s="26">
        <v>517.6407470703125</v>
      </c>
      <c r="K51" s="26">
        <v>770.91009521484375</v>
      </c>
      <c r="M51" s="25">
        <f t="shared" si="1"/>
        <v>0.73660963291424764</v>
      </c>
      <c r="N51" s="25">
        <f t="shared" si="2"/>
        <v>0.67146707545197215</v>
      </c>
      <c r="O51" s="44"/>
      <c r="P51" s="26">
        <v>866.2855224609375</v>
      </c>
      <c r="Q51" s="26">
        <v>587.80517578125</v>
      </c>
      <c r="R51" s="25">
        <f t="shared" si="3"/>
        <v>0.67853514867871434</v>
      </c>
      <c r="S51" s="26"/>
      <c r="T51" s="26">
        <v>382.7137451171875</v>
      </c>
      <c r="U51" s="26">
        <v>1174.432373046875</v>
      </c>
      <c r="V51" s="26">
        <v>1748.2376708984375</v>
      </c>
      <c r="W51" s="25"/>
      <c r="X51" s="26">
        <v>493.83245849609375</v>
      </c>
      <c r="Y51" s="26">
        <v>736.78863525390625</v>
      </c>
      <c r="Z51" s="26">
        <v>921.16986083984375</v>
      </c>
      <c r="AA51" s="26">
        <v>1166.2642822265625</v>
      </c>
      <c r="AB51" s="26">
        <v>1573.1689453125</v>
      </c>
      <c r="AD51" s="26"/>
      <c r="AE51" s="26"/>
      <c r="AF51" s="65"/>
      <c r="AG51"/>
      <c r="AH51" s="26"/>
      <c r="AI51"/>
      <c r="AJ51" s="25"/>
      <c r="AK51"/>
      <c r="AN51" s="26"/>
      <c r="AO51" s="25"/>
      <c r="AQ51" s="26"/>
      <c r="AS51" s="25"/>
    </row>
    <row r="52" spans="1:45" x14ac:dyDescent="0.2">
      <c r="A52" s="26">
        <v>1994</v>
      </c>
      <c r="B52" s="26">
        <v>3</v>
      </c>
      <c r="C52" s="26" t="str">
        <f t="shared" si="4"/>
        <v>1994Q3</v>
      </c>
      <c r="D52" s="26">
        <v>883.06744123572867</v>
      </c>
      <c r="E52" s="45"/>
      <c r="G52" s="26">
        <v>715.25927734375</v>
      </c>
      <c r="H52" s="26"/>
      <c r="I52" s="26">
        <v>563.75579833984375</v>
      </c>
      <c r="J52" s="26">
        <v>523.9835205078125</v>
      </c>
      <c r="K52" s="26">
        <v>778.3521728515625</v>
      </c>
      <c r="M52" s="25">
        <f t="shared" si="1"/>
        <v>0.72429398671102074</v>
      </c>
      <c r="N52" s="25">
        <f t="shared" si="2"/>
        <v>0.67319593724284499</v>
      </c>
      <c r="O52" s="44"/>
      <c r="P52" s="26">
        <v>858.150146484375</v>
      </c>
      <c r="Q52" s="26">
        <v>587.5230712890625</v>
      </c>
      <c r="R52" s="25">
        <f t="shared" si="3"/>
        <v>0.68463901532382943</v>
      </c>
      <c r="S52" s="26"/>
      <c r="T52" s="26">
        <v>396.627685546875</v>
      </c>
      <c r="U52" s="26">
        <v>1172.7139892578125</v>
      </c>
      <c r="V52" s="26">
        <v>1748.9007568359375</v>
      </c>
      <c r="W52" s="25"/>
      <c r="X52" s="26">
        <v>498.14450073242188</v>
      </c>
      <c r="Y52" s="26">
        <v>747.10601806640625</v>
      </c>
      <c r="Z52" s="26">
        <v>883.63348388671875</v>
      </c>
      <c r="AA52" s="26">
        <v>1165.73291015625</v>
      </c>
      <c r="AB52" s="26">
        <v>1517.838134765625</v>
      </c>
      <c r="AD52" s="26"/>
      <c r="AE52" s="26"/>
      <c r="AF52" s="65"/>
      <c r="AG52"/>
      <c r="AH52" s="26"/>
      <c r="AI52"/>
      <c r="AJ52" s="25"/>
      <c r="AK52"/>
      <c r="AN52" s="26"/>
      <c r="AO52" s="25"/>
      <c r="AQ52" s="26"/>
      <c r="AS52" s="25"/>
    </row>
    <row r="53" spans="1:45" x14ac:dyDescent="0.2">
      <c r="A53" s="26">
        <v>1994</v>
      </c>
      <c r="B53" s="26">
        <v>4</v>
      </c>
      <c r="C53" s="26" t="str">
        <f t="shared" si="4"/>
        <v>1994Q4</v>
      </c>
      <c r="D53" s="26">
        <v>896.96073002448236</v>
      </c>
      <c r="E53" s="45"/>
      <c r="G53" s="26">
        <v>719.29901123046875</v>
      </c>
      <c r="H53" s="26"/>
      <c r="I53" s="26">
        <v>592.658203125</v>
      </c>
      <c r="J53" s="26">
        <v>525.77825927734375</v>
      </c>
      <c r="K53" s="26">
        <v>776.34771728515625</v>
      </c>
      <c r="M53" s="25">
        <f t="shared" si="1"/>
        <v>0.76339272973905559</v>
      </c>
      <c r="N53" s="25">
        <f t="shared" si="2"/>
        <v>0.67724583658976978</v>
      </c>
      <c r="O53" s="44"/>
      <c r="P53" s="26">
        <v>871.7327880859375</v>
      </c>
      <c r="Q53" s="26">
        <v>588.312255859375</v>
      </c>
      <c r="R53" s="25">
        <f t="shared" si="3"/>
        <v>0.67487682452685005</v>
      </c>
      <c r="S53" s="26"/>
      <c r="T53" s="26">
        <v>391.38235473632812</v>
      </c>
      <c r="U53" s="26">
        <v>1183.9871826171875</v>
      </c>
      <c r="V53" s="26">
        <v>1758.0556640625</v>
      </c>
      <c r="W53" s="25"/>
      <c r="X53" s="26">
        <v>486.73654174804688</v>
      </c>
      <c r="Y53" s="26">
        <v>744.3519287109375</v>
      </c>
      <c r="Z53" s="26">
        <v>886.12811279296875</v>
      </c>
      <c r="AA53" s="26">
        <v>1187.1170654296875</v>
      </c>
      <c r="AB53" s="26">
        <v>1535.8822021484375</v>
      </c>
      <c r="AD53" s="26"/>
      <c r="AE53" s="26"/>
      <c r="AF53" s="65"/>
      <c r="AG53"/>
      <c r="AH53" s="26"/>
      <c r="AI53"/>
      <c r="AJ53" s="25"/>
      <c r="AK53"/>
      <c r="AN53" s="26"/>
      <c r="AO53" s="25"/>
      <c r="AQ53" s="26"/>
      <c r="AS53" s="25"/>
    </row>
    <row r="54" spans="1:45" x14ac:dyDescent="0.2">
      <c r="A54" s="26">
        <v>1995</v>
      </c>
      <c r="B54" s="26">
        <v>1</v>
      </c>
      <c r="C54" s="26" t="str">
        <f t="shared" si="4"/>
        <v>1995Q1</v>
      </c>
      <c r="D54" s="26">
        <v>901.73971277065834</v>
      </c>
      <c r="E54" s="45"/>
      <c r="G54" s="26">
        <v>717.6087646484375</v>
      </c>
      <c r="H54" s="26"/>
      <c r="I54" s="26">
        <v>569.52728271484375</v>
      </c>
      <c r="J54" s="26">
        <v>515.2919921875</v>
      </c>
      <c r="K54" s="26">
        <v>777.38043212890625</v>
      </c>
      <c r="M54" s="25">
        <f t="shared" si="1"/>
        <v>0.73262364111115674</v>
      </c>
      <c r="N54" s="25">
        <f t="shared" si="2"/>
        <v>0.6628569113533509</v>
      </c>
      <c r="O54" s="44"/>
      <c r="P54" s="26">
        <v>872.084716796875</v>
      </c>
      <c r="Q54" s="26">
        <v>585.43194580078125</v>
      </c>
      <c r="R54" s="25">
        <f t="shared" si="3"/>
        <v>0.67130169182535904</v>
      </c>
      <c r="S54" s="26"/>
      <c r="T54" s="26">
        <v>383.11434936523438</v>
      </c>
      <c r="U54" s="26">
        <v>1181.14892578125</v>
      </c>
      <c r="V54" s="26">
        <v>1749.682861328125</v>
      </c>
      <c r="W54" s="25"/>
      <c r="X54" s="26">
        <v>482.043701171875</v>
      </c>
      <c r="Y54" s="26">
        <v>736.17291259765625</v>
      </c>
      <c r="Z54" s="26">
        <v>918.2598876953125</v>
      </c>
      <c r="AA54" s="26">
        <v>1168.76611328125</v>
      </c>
      <c r="AB54" s="26">
        <v>1500.9556884765625</v>
      </c>
      <c r="AD54" s="26"/>
      <c r="AE54" s="26"/>
      <c r="AF54" s="65"/>
      <c r="AG54"/>
      <c r="AH54" s="26"/>
      <c r="AI54"/>
      <c r="AJ54" s="25"/>
      <c r="AK54"/>
      <c r="AN54" s="26"/>
      <c r="AO54" s="25"/>
      <c r="AQ54" s="26"/>
      <c r="AS54" s="25"/>
    </row>
    <row r="55" spans="1:45" x14ac:dyDescent="0.2">
      <c r="A55" s="26">
        <v>1995</v>
      </c>
      <c r="B55" s="26">
        <v>2</v>
      </c>
      <c r="C55" s="26" t="str">
        <f t="shared" si="4"/>
        <v>1995Q2</v>
      </c>
      <c r="D55" s="26">
        <v>888.81421214113527</v>
      </c>
      <c r="E55" s="45"/>
      <c r="G55" s="26">
        <v>715.00433349609375</v>
      </c>
      <c r="H55" s="26"/>
      <c r="I55" s="26">
        <v>568.98114013671875</v>
      </c>
      <c r="J55" s="26">
        <v>522.45794677734375</v>
      </c>
      <c r="K55" s="26">
        <v>771.137451171875</v>
      </c>
      <c r="M55" s="25">
        <f t="shared" si="1"/>
        <v>0.73784659177433898</v>
      </c>
      <c r="N55" s="25">
        <f t="shared" si="2"/>
        <v>0.67751598107883326</v>
      </c>
      <c r="O55" s="44"/>
      <c r="P55" s="26">
        <v>869.2535400390625</v>
      </c>
      <c r="Q55" s="26">
        <v>583.20880126953125</v>
      </c>
      <c r="R55" s="25">
        <f t="shared" si="3"/>
        <v>0.67093060241471436</v>
      </c>
      <c r="S55" s="26"/>
      <c r="T55" s="26">
        <v>390.50408935546875</v>
      </c>
      <c r="U55" s="26">
        <v>1176.2431640625</v>
      </c>
      <c r="V55" s="26">
        <v>1763.283935546875</v>
      </c>
      <c r="W55" s="25"/>
      <c r="X55" s="26">
        <v>490.3201904296875</v>
      </c>
      <c r="Y55" s="26">
        <v>736.2491455078125</v>
      </c>
      <c r="Z55" s="26">
        <v>896.14501953125</v>
      </c>
      <c r="AA55" s="26">
        <v>1177.9022216796875</v>
      </c>
      <c r="AB55" s="26">
        <v>1578.52099609375</v>
      </c>
      <c r="AD55" s="26"/>
      <c r="AE55" s="26"/>
      <c r="AF55" s="65"/>
      <c r="AG55"/>
      <c r="AH55" s="26"/>
      <c r="AI55"/>
      <c r="AJ55" s="25"/>
      <c r="AK55"/>
      <c r="AN55" s="26"/>
      <c r="AO55" s="25"/>
      <c r="AQ55" s="26"/>
      <c r="AS55" s="25"/>
    </row>
    <row r="56" spans="1:45" x14ac:dyDescent="0.2">
      <c r="A56" s="26">
        <v>1995</v>
      </c>
      <c r="B56" s="26">
        <v>3</v>
      </c>
      <c r="C56" s="26" t="str">
        <f t="shared" si="4"/>
        <v>1995Q3</v>
      </c>
      <c r="D56" s="26">
        <v>891.80378761447889</v>
      </c>
      <c r="E56" s="45"/>
      <c r="G56" s="26">
        <v>713.7164306640625</v>
      </c>
      <c r="H56" s="26"/>
      <c r="I56" s="26">
        <v>576.44696044921875</v>
      </c>
      <c r="J56" s="26">
        <v>531.069091796875</v>
      </c>
      <c r="K56" s="26">
        <v>775.73675537109375</v>
      </c>
      <c r="M56" s="25">
        <f t="shared" si="1"/>
        <v>0.74309610374650925</v>
      </c>
      <c r="N56" s="25">
        <f t="shared" si="2"/>
        <v>0.68459962496275473</v>
      </c>
      <c r="O56" s="44"/>
      <c r="P56" s="26">
        <v>876.401123046875</v>
      </c>
      <c r="Q56" s="26">
        <v>582.22894287109375</v>
      </c>
      <c r="R56" s="25">
        <f t="shared" si="3"/>
        <v>0.66434070833561998</v>
      </c>
      <c r="S56" s="26"/>
      <c r="T56" s="26">
        <v>398.77053833007812</v>
      </c>
      <c r="U56" s="26">
        <v>1180.18115234375</v>
      </c>
      <c r="V56" s="26">
        <v>1753.2794189453125</v>
      </c>
      <c r="W56" s="25"/>
      <c r="X56" s="26">
        <v>488.91580200195312</v>
      </c>
      <c r="Y56" s="26">
        <v>737.9356689453125</v>
      </c>
      <c r="Z56" s="26">
        <v>915.6185302734375</v>
      </c>
      <c r="AA56" s="26">
        <v>1161.21923828125</v>
      </c>
      <c r="AB56" s="26">
        <v>1532.0146484375</v>
      </c>
      <c r="AD56" s="26"/>
      <c r="AE56" s="26"/>
      <c r="AF56" s="65"/>
      <c r="AG56"/>
      <c r="AH56" s="26"/>
      <c r="AI56"/>
      <c r="AJ56" s="25"/>
      <c r="AK56"/>
      <c r="AN56" s="26"/>
      <c r="AO56" s="25"/>
      <c r="AQ56" s="26"/>
      <c r="AS56" s="25"/>
    </row>
    <row r="57" spans="1:45" x14ac:dyDescent="0.2">
      <c r="A57" s="26">
        <v>1995</v>
      </c>
      <c r="B57" s="26">
        <v>4</v>
      </c>
      <c r="C57" s="26" t="str">
        <f t="shared" si="4"/>
        <v>1995Q4</v>
      </c>
      <c r="D57" s="26">
        <v>896.22713511168956</v>
      </c>
      <c r="E57" s="45"/>
      <c r="G57" s="26">
        <v>716.26873779296875</v>
      </c>
      <c r="H57" s="26"/>
      <c r="I57" s="26">
        <v>585.751953125</v>
      </c>
      <c r="J57" s="26">
        <v>510.11669921875</v>
      </c>
      <c r="K57" s="26">
        <v>772.51727294921875</v>
      </c>
      <c r="M57" s="25">
        <f t="shared" si="1"/>
        <v>0.75823800144790321</v>
      </c>
      <c r="N57" s="25">
        <f t="shared" si="2"/>
        <v>0.66033047684654478</v>
      </c>
      <c r="O57" s="44"/>
      <c r="P57" s="26">
        <v>880.97930908203125</v>
      </c>
      <c r="Q57" s="26">
        <v>577.23345947265625</v>
      </c>
      <c r="R57" s="25">
        <f t="shared" si="3"/>
        <v>0.65521795293254492</v>
      </c>
      <c r="S57" s="26"/>
      <c r="T57" s="26">
        <v>392.85598754882812</v>
      </c>
      <c r="U57" s="26">
        <v>1175.442626953125</v>
      </c>
      <c r="V57" s="26">
        <v>1752.9613037109375</v>
      </c>
      <c r="W57" s="25"/>
      <c r="X57" s="26">
        <v>490.62936401367188</v>
      </c>
      <c r="Y57" s="26">
        <v>734.3828125</v>
      </c>
      <c r="Z57" s="26">
        <v>865.24395751953125</v>
      </c>
      <c r="AA57" s="26">
        <v>1157.7938232421875</v>
      </c>
      <c r="AB57" s="26">
        <v>1500.6768798828125</v>
      </c>
      <c r="AD57" s="26"/>
      <c r="AE57" s="26"/>
      <c r="AF57" s="65"/>
      <c r="AG57"/>
      <c r="AH57" s="26"/>
      <c r="AI57"/>
      <c r="AJ57" s="25"/>
      <c r="AK57"/>
      <c r="AN57" s="26"/>
      <c r="AO57" s="25"/>
      <c r="AQ57" s="26"/>
      <c r="AS57" s="25"/>
    </row>
    <row r="58" spans="1:45" x14ac:dyDescent="0.2">
      <c r="A58" s="26">
        <v>1996</v>
      </c>
      <c r="B58" s="26">
        <v>1</v>
      </c>
      <c r="C58" s="26" t="str">
        <f t="shared" si="4"/>
        <v>1996Q1</v>
      </c>
      <c r="D58" s="26">
        <v>897.50526010318151</v>
      </c>
      <c r="E58" s="45"/>
      <c r="G58" s="26">
        <v>711.47821044921875</v>
      </c>
      <c r="H58" s="26"/>
      <c r="I58" s="26">
        <v>574.01959228515625</v>
      </c>
      <c r="J58" s="26">
        <v>509.66241455078125</v>
      </c>
      <c r="K58" s="26">
        <v>772.91986083984375</v>
      </c>
      <c r="M58" s="25">
        <f t="shared" si="1"/>
        <v>0.74266378879362049</v>
      </c>
      <c r="N58" s="25">
        <f t="shared" si="2"/>
        <v>0.65939878164987153</v>
      </c>
      <c r="O58" s="44"/>
      <c r="P58" s="26">
        <v>863.15179443359375</v>
      </c>
      <c r="Q58" s="26">
        <v>582.4786376953125</v>
      </c>
      <c r="R58" s="25">
        <f t="shared" si="3"/>
        <v>0.67482758125705922</v>
      </c>
      <c r="S58" s="26"/>
      <c r="T58" s="26">
        <v>382.42453002929688</v>
      </c>
      <c r="U58" s="26">
        <v>1184.2034912109375</v>
      </c>
      <c r="V58" s="26">
        <v>1757.51220703125</v>
      </c>
      <c r="W58" s="25"/>
      <c r="X58" s="26">
        <v>473.8170166015625</v>
      </c>
      <c r="Y58" s="26">
        <v>723.49578857421875</v>
      </c>
      <c r="Z58" s="26">
        <v>894.2847900390625</v>
      </c>
      <c r="AA58" s="26">
        <v>1166.9671630859375</v>
      </c>
      <c r="AB58" s="26">
        <v>1520.7657470703125</v>
      </c>
      <c r="AD58" s="26"/>
      <c r="AE58" s="26"/>
      <c r="AF58" s="65"/>
      <c r="AG58"/>
      <c r="AH58" s="26"/>
      <c r="AI58"/>
      <c r="AJ58" s="25"/>
      <c r="AK58"/>
      <c r="AN58" s="26"/>
      <c r="AO58" s="25"/>
      <c r="AQ58" s="26"/>
      <c r="AS58" s="25"/>
    </row>
    <row r="59" spans="1:45" x14ac:dyDescent="0.2">
      <c r="A59" s="26">
        <v>1996</v>
      </c>
      <c r="B59" s="26">
        <v>2</v>
      </c>
      <c r="C59" s="26" t="str">
        <f t="shared" si="4"/>
        <v>1996Q2</v>
      </c>
      <c r="D59" s="26">
        <v>884.39466751918155</v>
      </c>
      <c r="E59" s="45"/>
      <c r="G59" s="26">
        <v>710.9124755859375</v>
      </c>
      <c r="H59" s="26"/>
      <c r="I59" s="26">
        <v>559.19683837890625</v>
      </c>
      <c r="J59" s="26">
        <v>523.09466552734375</v>
      </c>
      <c r="K59" s="26">
        <v>771.91693115234375</v>
      </c>
      <c r="M59" s="25">
        <f t="shared" si="1"/>
        <v>0.72442618604584597</v>
      </c>
      <c r="N59" s="25">
        <f t="shared" si="2"/>
        <v>0.67765668094162712</v>
      </c>
      <c r="O59" s="44"/>
      <c r="P59" s="26">
        <v>870.246826171875</v>
      </c>
      <c r="Q59" s="26">
        <v>580.1705322265625</v>
      </c>
      <c r="R59" s="25">
        <f t="shared" si="3"/>
        <v>0.66667353994115919</v>
      </c>
      <c r="S59" s="26"/>
      <c r="T59" s="26">
        <v>392.17764282226562</v>
      </c>
      <c r="U59" s="26">
        <v>1174.90283203125</v>
      </c>
      <c r="V59" s="26">
        <v>1755.6634521484375</v>
      </c>
      <c r="W59" s="25"/>
      <c r="X59" s="26">
        <v>494.05325317382812</v>
      </c>
      <c r="Y59" s="26">
        <v>736.1536865234375</v>
      </c>
      <c r="Z59" s="26">
        <v>895.53460693359375</v>
      </c>
      <c r="AA59" s="26">
        <v>1124.3758544921875</v>
      </c>
      <c r="AB59" s="26">
        <v>1587.5059814453125</v>
      </c>
      <c r="AD59" s="26"/>
      <c r="AE59" s="26"/>
      <c r="AF59" s="65"/>
      <c r="AG59"/>
      <c r="AH59" s="26"/>
      <c r="AI59"/>
      <c r="AJ59" s="25"/>
      <c r="AK59"/>
      <c r="AN59" s="26"/>
      <c r="AO59" s="25"/>
      <c r="AQ59" s="26"/>
      <c r="AS59" s="25"/>
    </row>
    <row r="60" spans="1:45" x14ac:dyDescent="0.2">
      <c r="A60" s="26">
        <v>1996</v>
      </c>
      <c r="B60" s="26">
        <v>3</v>
      </c>
      <c r="C60" s="26" t="str">
        <f t="shared" si="4"/>
        <v>1996Q3</v>
      </c>
      <c r="D60" s="26">
        <v>882.95321890230969</v>
      </c>
      <c r="E60" s="45"/>
      <c r="G60" s="26">
        <v>716.3577880859375</v>
      </c>
      <c r="H60" s="26"/>
      <c r="I60" s="26">
        <v>562.8985595703125</v>
      </c>
      <c r="J60" s="26">
        <v>532.6746826171875</v>
      </c>
      <c r="K60" s="26">
        <v>785.07098388671875</v>
      </c>
      <c r="M60" s="25">
        <f t="shared" si="1"/>
        <v>0.71700339348108622</v>
      </c>
      <c r="N60" s="25">
        <f t="shared" si="2"/>
        <v>0.67850512061983104</v>
      </c>
      <c r="O60" s="44"/>
      <c r="P60" s="26">
        <v>874.08062744140625</v>
      </c>
      <c r="Q60" s="26">
        <v>588.48028564453125</v>
      </c>
      <c r="R60" s="25">
        <f t="shared" si="3"/>
        <v>0.67325629600912285</v>
      </c>
      <c r="S60" s="26"/>
      <c r="T60" s="26">
        <v>400.97467041015625</v>
      </c>
      <c r="U60" s="26">
        <v>1173.3372802734375</v>
      </c>
      <c r="V60" s="26">
        <v>1745.77587890625</v>
      </c>
      <c r="W60" s="25"/>
      <c r="X60" s="26">
        <v>497.65628051757812</v>
      </c>
      <c r="Y60" s="26">
        <v>741.89459228515625</v>
      </c>
      <c r="Z60" s="26">
        <v>907.87957763671875</v>
      </c>
      <c r="AA60" s="26">
        <v>1153.1243896484375</v>
      </c>
      <c r="AB60" s="26">
        <v>1525.408203125</v>
      </c>
      <c r="AD60" s="26"/>
      <c r="AE60" s="26"/>
      <c r="AF60" s="65"/>
      <c r="AG60"/>
      <c r="AH60" s="26"/>
      <c r="AI60"/>
      <c r="AJ60" s="25"/>
      <c r="AK60"/>
      <c r="AN60" s="26"/>
      <c r="AO60" s="25"/>
      <c r="AQ60" s="26"/>
      <c r="AS60" s="25"/>
    </row>
    <row r="61" spans="1:45" x14ac:dyDescent="0.2">
      <c r="A61" s="26">
        <v>1996</v>
      </c>
      <c r="B61" s="26">
        <v>4</v>
      </c>
      <c r="C61" s="26" t="str">
        <f t="shared" si="4"/>
        <v>1996Q4</v>
      </c>
      <c r="D61" s="26">
        <v>895.07915336134454</v>
      </c>
      <c r="E61" s="45"/>
      <c r="G61" s="26">
        <v>719.878173828125</v>
      </c>
      <c r="H61" s="26"/>
      <c r="I61" s="26">
        <v>562.53314208984375</v>
      </c>
      <c r="J61" s="26">
        <v>526.053955078125</v>
      </c>
      <c r="K61" s="26">
        <v>789.6036376953125</v>
      </c>
      <c r="M61" s="25">
        <f t="shared" si="1"/>
        <v>0.71242470935387292</v>
      </c>
      <c r="N61" s="25">
        <f t="shared" si="2"/>
        <v>0.66622534391250554</v>
      </c>
      <c r="O61" s="44"/>
      <c r="P61" s="26">
        <v>877.0946044921875</v>
      </c>
      <c r="Q61" s="26">
        <v>582.74957275390625</v>
      </c>
      <c r="R61" s="25">
        <f t="shared" si="3"/>
        <v>0.66440902699578397</v>
      </c>
      <c r="S61" s="26"/>
      <c r="T61" s="26">
        <v>400.64727783203125</v>
      </c>
      <c r="U61" s="26">
        <v>1187.3272705078125</v>
      </c>
      <c r="V61" s="26">
        <v>1764.4588623046875</v>
      </c>
      <c r="W61" s="25"/>
      <c r="X61" s="26">
        <v>493.36285400390625</v>
      </c>
      <c r="Y61" s="26">
        <v>731.09283447265625</v>
      </c>
      <c r="Z61" s="26">
        <v>894.74761962890625</v>
      </c>
      <c r="AA61" s="26">
        <v>1145.9453125</v>
      </c>
      <c r="AB61" s="26">
        <v>1521.1151123046875</v>
      </c>
      <c r="AD61" s="26"/>
      <c r="AE61" s="26"/>
      <c r="AF61" s="65"/>
      <c r="AG61"/>
      <c r="AH61" s="26"/>
      <c r="AI61"/>
      <c r="AJ61" s="25"/>
      <c r="AK61"/>
      <c r="AN61" s="26"/>
      <c r="AO61" s="25"/>
      <c r="AQ61" s="26"/>
      <c r="AS61" s="25"/>
    </row>
    <row r="62" spans="1:45" x14ac:dyDescent="0.2">
      <c r="A62" s="26">
        <v>1997</v>
      </c>
      <c r="B62" s="26">
        <v>1</v>
      </c>
      <c r="C62" s="26" t="str">
        <f t="shared" si="4"/>
        <v>1997Q1</v>
      </c>
      <c r="D62" s="26">
        <v>898.57338066402178</v>
      </c>
      <c r="E62" s="45"/>
      <c r="G62" s="26">
        <v>714.26727294921875</v>
      </c>
      <c r="H62" s="26"/>
      <c r="I62" s="26">
        <v>563.9891357421875</v>
      </c>
      <c r="J62" s="26">
        <v>519.86370849609375</v>
      </c>
      <c r="K62" s="26">
        <v>786.39306640625</v>
      </c>
      <c r="M62" s="25">
        <f t="shared" si="1"/>
        <v>0.71718477671677638</v>
      </c>
      <c r="N62" s="25">
        <f t="shared" si="2"/>
        <v>0.66107361662257158</v>
      </c>
      <c r="O62" s="44"/>
      <c r="P62" s="26">
        <v>874.39788818359375</v>
      </c>
      <c r="Q62" s="26">
        <v>586.74041748046875</v>
      </c>
      <c r="R62" s="25">
        <f t="shared" si="3"/>
        <v>0.67102222616218543</v>
      </c>
      <c r="S62" s="26"/>
      <c r="T62" s="26">
        <v>393.2879638671875</v>
      </c>
      <c r="U62" s="26">
        <v>1193.116455078125</v>
      </c>
      <c r="V62" s="26">
        <v>1761.67626953125</v>
      </c>
      <c r="W62" s="25"/>
      <c r="X62" s="26">
        <v>482.9735107421875</v>
      </c>
      <c r="Y62" s="26">
        <v>725.0511474609375</v>
      </c>
      <c r="Z62" s="26">
        <v>893.13189697265625</v>
      </c>
      <c r="AA62" s="26">
        <v>1160.63525390625</v>
      </c>
      <c r="AB62" s="26">
        <v>1540.3074951171875</v>
      </c>
      <c r="AD62" s="26"/>
      <c r="AE62" s="26"/>
      <c r="AF62" s="65"/>
      <c r="AG62"/>
      <c r="AH62" s="26"/>
      <c r="AI62"/>
      <c r="AJ62" s="25"/>
      <c r="AK62"/>
      <c r="AN62" s="26"/>
      <c r="AO62" s="25"/>
      <c r="AQ62" s="26"/>
      <c r="AS62" s="25"/>
    </row>
    <row r="63" spans="1:45" x14ac:dyDescent="0.2">
      <c r="A63" s="26">
        <v>1997</v>
      </c>
      <c r="B63" s="26">
        <v>2</v>
      </c>
      <c r="C63" s="26" t="str">
        <f t="shared" si="4"/>
        <v>1997Q2</v>
      </c>
      <c r="D63" s="26">
        <v>887.62016041666664</v>
      </c>
      <c r="E63" s="45"/>
      <c r="G63" s="26">
        <v>725.4901123046875</v>
      </c>
      <c r="H63" s="26"/>
      <c r="I63" s="26">
        <v>575.8814697265625</v>
      </c>
      <c r="J63" s="26">
        <v>524.63153076171875</v>
      </c>
      <c r="K63" s="26">
        <v>798.0506591796875</v>
      </c>
      <c r="M63" s="25">
        <f t="shared" si="1"/>
        <v>0.72161016735266947</v>
      </c>
      <c r="N63" s="25">
        <f t="shared" si="2"/>
        <v>0.65739126298195782</v>
      </c>
      <c r="O63" s="44"/>
      <c r="P63" s="26">
        <v>876.8431396484375</v>
      </c>
      <c r="Q63" s="26">
        <v>595.29351806640625</v>
      </c>
      <c r="R63" s="25">
        <f t="shared" si="3"/>
        <v>0.67890537217989055</v>
      </c>
      <c r="S63" s="26"/>
      <c r="T63" s="26">
        <v>407.05255126953125</v>
      </c>
      <c r="U63" s="26">
        <v>1177.521484375</v>
      </c>
      <c r="V63" s="26">
        <v>1756.8564453125</v>
      </c>
      <c r="W63" s="25"/>
      <c r="X63" s="26">
        <v>502.27493286132812</v>
      </c>
      <c r="Y63" s="26">
        <v>749.9002685546875</v>
      </c>
      <c r="Z63" s="26">
        <v>897.74676513671875</v>
      </c>
      <c r="AA63" s="26">
        <v>1142.050537109375</v>
      </c>
      <c r="AB63" s="26">
        <v>1539.4783935546875</v>
      </c>
      <c r="AD63" s="26"/>
      <c r="AE63" s="26"/>
      <c r="AF63" s="65"/>
      <c r="AG63"/>
      <c r="AH63" s="26"/>
      <c r="AI63"/>
      <c r="AJ63" s="25"/>
      <c r="AK63"/>
      <c r="AN63" s="26"/>
      <c r="AO63" s="25"/>
      <c r="AQ63" s="26"/>
      <c r="AS63" s="25"/>
    </row>
    <row r="64" spans="1:45" x14ac:dyDescent="0.2">
      <c r="A64" s="26">
        <v>1997</v>
      </c>
      <c r="B64" s="26">
        <v>3</v>
      </c>
      <c r="C64" s="26" t="str">
        <f t="shared" si="4"/>
        <v>1997Q3</v>
      </c>
      <c r="D64" s="26">
        <v>883.20413971807625</v>
      </c>
      <c r="E64" s="45"/>
      <c r="G64" s="26">
        <v>727.47149658203125</v>
      </c>
      <c r="H64" s="26"/>
      <c r="I64" s="26">
        <v>576.94244384765625</v>
      </c>
      <c r="J64" s="26">
        <v>534.669921875</v>
      </c>
      <c r="K64" s="26">
        <v>806.71697998046875</v>
      </c>
      <c r="M64" s="25">
        <f t="shared" si="1"/>
        <v>0.71517329889551162</v>
      </c>
      <c r="N64" s="25">
        <f t="shared" si="2"/>
        <v>0.66277261436587687</v>
      </c>
      <c r="O64" s="44"/>
      <c r="P64" s="26">
        <v>879.54248046875</v>
      </c>
      <c r="Q64" s="26">
        <v>600.75531005859375</v>
      </c>
      <c r="R64" s="25">
        <f t="shared" si="3"/>
        <v>0.68303160267872753</v>
      </c>
      <c r="S64" s="26"/>
      <c r="T64" s="26">
        <v>420.544677734375</v>
      </c>
      <c r="U64" s="26">
        <v>1202.7576904296875</v>
      </c>
      <c r="V64" s="26">
        <v>1780.0220947265625</v>
      </c>
      <c r="W64" s="25"/>
      <c r="X64" s="26">
        <v>498.69979858398438</v>
      </c>
      <c r="Y64" s="26">
        <v>753.73681640625</v>
      </c>
      <c r="Z64" s="26">
        <v>911.59991455078125</v>
      </c>
      <c r="AA64" s="26">
        <v>1192.6851806640625</v>
      </c>
      <c r="AB64" s="26">
        <v>1513.5633544921875</v>
      </c>
      <c r="AD64" s="26"/>
      <c r="AE64" s="26"/>
      <c r="AF64" s="65"/>
      <c r="AG64"/>
      <c r="AH64" s="26"/>
      <c r="AI64"/>
      <c r="AJ64" s="25"/>
      <c r="AK64"/>
      <c r="AN64" s="26"/>
      <c r="AO64" s="25"/>
      <c r="AQ64" s="26"/>
      <c r="AS64" s="25"/>
    </row>
    <row r="65" spans="1:45" x14ac:dyDescent="0.2">
      <c r="A65" s="26">
        <v>1997</v>
      </c>
      <c r="B65" s="26">
        <v>4</v>
      </c>
      <c r="C65" s="26" t="str">
        <f t="shared" si="4"/>
        <v>1997Q4</v>
      </c>
      <c r="D65" s="26">
        <v>899.59495463917517</v>
      </c>
      <c r="E65" s="45"/>
      <c r="G65" s="26">
        <v>736.734619140625</v>
      </c>
      <c r="H65" s="26"/>
      <c r="I65" s="26">
        <v>580.9903564453125</v>
      </c>
      <c r="J65" s="26">
        <v>536.580810546875</v>
      </c>
      <c r="K65" s="26">
        <v>820.84234619140625</v>
      </c>
      <c r="M65" s="25">
        <f t="shared" si="1"/>
        <v>0.70779773867786733</v>
      </c>
      <c r="N65" s="25">
        <f t="shared" si="2"/>
        <v>0.65369533265009405</v>
      </c>
      <c r="O65" s="44"/>
      <c r="P65" s="26">
        <v>893.25372314453125</v>
      </c>
      <c r="Q65" s="26">
        <v>606.2764892578125</v>
      </c>
      <c r="R65" s="25">
        <f t="shared" si="3"/>
        <v>0.67872819731837275</v>
      </c>
      <c r="S65" s="26"/>
      <c r="T65" s="26">
        <v>423.24578857421875</v>
      </c>
      <c r="U65" s="26">
        <v>1211.5064697265625</v>
      </c>
      <c r="V65" s="26">
        <v>1829.304443359375</v>
      </c>
      <c r="W65" s="25"/>
      <c r="X65" s="26">
        <v>503.968994140625</v>
      </c>
      <c r="Y65" s="26">
        <v>744.50146484375</v>
      </c>
      <c r="Z65" s="26">
        <v>917.5023193359375</v>
      </c>
      <c r="AA65" s="26">
        <v>1174.62939453125</v>
      </c>
      <c r="AB65" s="26">
        <v>1547.322509765625</v>
      </c>
      <c r="AD65" s="26"/>
      <c r="AE65" s="26"/>
      <c r="AF65" s="65"/>
      <c r="AG65"/>
      <c r="AH65" s="26"/>
      <c r="AI65"/>
      <c r="AJ65" s="25"/>
      <c r="AK65"/>
      <c r="AN65" s="26"/>
      <c r="AO65" s="25"/>
      <c r="AQ65" s="26"/>
      <c r="AS65" s="25"/>
    </row>
    <row r="66" spans="1:45" x14ac:dyDescent="0.2">
      <c r="A66" s="26">
        <v>1998</v>
      </c>
      <c r="B66" s="26">
        <v>1</v>
      </c>
      <c r="C66" s="26" t="str">
        <f t="shared" ref="C66:C97" si="5">A66&amp;"Q"&amp;B66</f>
        <v>1998Q1</v>
      </c>
      <c r="D66" s="26">
        <v>915.31231069958858</v>
      </c>
      <c r="E66" s="45"/>
      <c r="G66" s="26">
        <v>740.2529296875</v>
      </c>
      <c r="H66" s="26"/>
      <c r="I66" s="26">
        <v>593.977783203125</v>
      </c>
      <c r="J66" s="26">
        <v>538.9354248046875</v>
      </c>
      <c r="K66" s="26">
        <v>824.96978759765625</v>
      </c>
      <c r="M66" s="25">
        <f t="shared" si="1"/>
        <v>0.71999943771615094</v>
      </c>
      <c r="N66" s="25">
        <f t="shared" si="2"/>
        <v>0.65327898416024199</v>
      </c>
      <c r="O66" s="44"/>
      <c r="P66" s="26">
        <v>895.63323974609375</v>
      </c>
      <c r="Q66" s="26">
        <v>613.92132568359375</v>
      </c>
      <c r="R66" s="25">
        <f t="shared" si="3"/>
        <v>0.68546063102530286</v>
      </c>
      <c r="S66" s="26"/>
      <c r="T66" s="26">
        <v>417.9794921875</v>
      </c>
      <c r="U66" s="26">
        <v>1216.7191162109375</v>
      </c>
      <c r="V66" s="26">
        <v>1810.724609375</v>
      </c>
      <c r="W66" s="25"/>
      <c r="X66" s="26">
        <v>493.0194091796875</v>
      </c>
      <c r="Y66" s="26">
        <v>746.11199951171875</v>
      </c>
      <c r="Z66" s="26">
        <v>922.6204833984375</v>
      </c>
      <c r="AA66" s="26">
        <v>1184.764404296875</v>
      </c>
      <c r="AB66" s="26">
        <v>1536.1611328125</v>
      </c>
      <c r="AD66" s="26"/>
      <c r="AE66" s="26"/>
      <c r="AF66" s="65"/>
      <c r="AG66"/>
      <c r="AH66" s="26"/>
      <c r="AI66"/>
      <c r="AJ66" s="25"/>
      <c r="AK66"/>
      <c r="AN66" s="26"/>
      <c r="AO66" s="25"/>
      <c r="AQ66" s="26"/>
      <c r="AS66" s="25"/>
    </row>
    <row r="67" spans="1:45" x14ac:dyDescent="0.2">
      <c r="A67" s="26">
        <v>1998</v>
      </c>
      <c r="B67" s="26">
        <v>2</v>
      </c>
      <c r="C67" s="26" t="str">
        <f t="shared" si="5"/>
        <v>1998Q2</v>
      </c>
      <c r="D67" s="26">
        <v>901.80238925348647</v>
      </c>
      <c r="E67" s="45"/>
      <c r="G67" s="26">
        <v>746.093505859375</v>
      </c>
      <c r="H67" s="26"/>
      <c r="I67" s="26">
        <v>620.40325927734375</v>
      </c>
      <c r="J67" s="26">
        <v>547.79864501953125</v>
      </c>
      <c r="K67" s="26">
        <v>830.27099609375</v>
      </c>
      <c r="M67" s="25">
        <f t="shared" ref="M67:M130" si="6">I67/K67</f>
        <v>0.74722983483249483</v>
      </c>
      <c r="N67" s="25">
        <f t="shared" ref="N67:N130" si="7">J67/K67</f>
        <v>0.65978294749161226</v>
      </c>
      <c r="O67" s="44"/>
      <c r="P67" s="26">
        <v>901.35406494140625</v>
      </c>
      <c r="Q67" s="26">
        <v>618.72308349609375</v>
      </c>
      <c r="R67" s="25">
        <f t="shared" ref="R67:R130" si="8">Q67/P67</f>
        <v>0.68643733640488402</v>
      </c>
      <c r="S67" s="26"/>
      <c r="T67" s="26">
        <v>436.2020263671875</v>
      </c>
      <c r="U67" s="26">
        <v>1215.20361328125</v>
      </c>
      <c r="V67" s="26">
        <v>1825.27587890625</v>
      </c>
      <c r="W67" s="25"/>
      <c r="X67" s="26">
        <v>515.13348388671875</v>
      </c>
      <c r="Y67" s="26">
        <v>766.0947265625</v>
      </c>
      <c r="Z67" s="26">
        <v>906.6458740234375</v>
      </c>
      <c r="AA67" s="26">
        <v>1186.9654541015625</v>
      </c>
      <c r="AB67" s="26">
        <v>1568.2330322265625</v>
      </c>
      <c r="AD67" s="26"/>
      <c r="AE67" s="26"/>
      <c r="AF67" s="65"/>
      <c r="AG67"/>
      <c r="AH67" s="26"/>
      <c r="AI67"/>
      <c r="AJ67" s="25"/>
      <c r="AK67"/>
      <c r="AN67" s="26"/>
      <c r="AO67" s="25"/>
      <c r="AQ67" s="26"/>
      <c r="AS67" s="25"/>
    </row>
    <row r="68" spans="1:45" x14ac:dyDescent="0.2">
      <c r="A68" s="26">
        <v>1998</v>
      </c>
      <c r="B68" s="26">
        <v>3</v>
      </c>
      <c r="C68" s="26" t="str">
        <f t="shared" si="5"/>
        <v>1998Q3</v>
      </c>
      <c r="D68" s="26">
        <v>905.91299734748009</v>
      </c>
      <c r="E68" s="45"/>
      <c r="G68" s="26">
        <v>757.131103515625</v>
      </c>
      <c r="H68" s="26"/>
      <c r="I68" s="26">
        <v>620.4610595703125</v>
      </c>
      <c r="J68" s="26">
        <v>558.80072021484375</v>
      </c>
      <c r="K68" s="26">
        <v>836.5548095703125</v>
      </c>
      <c r="M68" s="25">
        <f t="shared" si="6"/>
        <v>0.74168608257599489</v>
      </c>
      <c r="N68" s="25">
        <f t="shared" si="7"/>
        <v>0.66797861158895955</v>
      </c>
      <c r="O68" s="44"/>
      <c r="P68" s="26">
        <v>901.52459716796875</v>
      </c>
      <c r="Q68" s="26">
        <v>632.22552490234375</v>
      </c>
      <c r="R68" s="25">
        <f t="shared" si="8"/>
        <v>0.70128483114981477</v>
      </c>
      <c r="S68" s="26"/>
      <c r="T68" s="26">
        <v>440.12615966796875</v>
      </c>
      <c r="U68" s="26">
        <v>1238.2088623046875</v>
      </c>
      <c r="V68" s="26">
        <v>1850.8641357421875</v>
      </c>
      <c r="W68" s="25"/>
      <c r="X68" s="26">
        <v>518.8143310546875</v>
      </c>
      <c r="Y68" s="26">
        <v>782.68072509765625</v>
      </c>
      <c r="Z68" s="26">
        <v>920.20159912109375</v>
      </c>
      <c r="AA68" s="26">
        <v>1230.3809814453125</v>
      </c>
      <c r="AB68" s="26">
        <v>1566.927978515625</v>
      </c>
      <c r="AD68" s="26"/>
      <c r="AE68" s="26"/>
      <c r="AF68" s="65"/>
      <c r="AG68"/>
      <c r="AH68" s="26"/>
      <c r="AI68"/>
      <c r="AJ68" s="25"/>
      <c r="AK68"/>
      <c r="AN68" s="26"/>
      <c r="AO68" s="25"/>
      <c r="AQ68" s="26"/>
      <c r="AS68" s="25"/>
    </row>
    <row r="69" spans="1:45" x14ac:dyDescent="0.2">
      <c r="A69" s="26">
        <v>1998</v>
      </c>
      <c r="B69" s="26">
        <v>4</v>
      </c>
      <c r="C69" s="26" t="str">
        <f t="shared" si="5"/>
        <v>1998Q4</v>
      </c>
      <c r="D69" s="26">
        <v>938.09553818034124</v>
      </c>
      <c r="E69" s="45"/>
      <c r="G69" s="26">
        <v>774.054443359375</v>
      </c>
      <c r="H69" s="26"/>
      <c r="I69" s="26">
        <v>623.48944091796875</v>
      </c>
      <c r="J69" s="26">
        <v>550.7255859375</v>
      </c>
      <c r="K69" s="26">
        <v>852.88568115234375</v>
      </c>
      <c r="M69" s="25">
        <f t="shared" si="6"/>
        <v>0.73103518407714962</v>
      </c>
      <c r="N69" s="25">
        <f t="shared" si="7"/>
        <v>0.64572028597479592</v>
      </c>
      <c r="O69" s="44"/>
      <c r="P69" s="26">
        <v>929.05096435546875</v>
      </c>
      <c r="Q69" s="26">
        <v>636.19061279296875</v>
      </c>
      <c r="R69" s="25">
        <f t="shared" si="8"/>
        <v>0.68477471871990081</v>
      </c>
      <c r="S69" s="26"/>
      <c r="T69" s="26">
        <v>443.24114990234375</v>
      </c>
      <c r="U69" s="26">
        <v>1267.43017578125</v>
      </c>
      <c r="V69" s="26">
        <v>1929.002685546875</v>
      </c>
      <c r="W69" s="25"/>
      <c r="X69" s="26">
        <v>515.0302734375</v>
      </c>
      <c r="Y69" s="26">
        <v>774.36370849609375</v>
      </c>
      <c r="Z69" s="26">
        <v>945.05584716796875</v>
      </c>
      <c r="AA69" s="26">
        <v>1265.0311279296875</v>
      </c>
      <c r="AB69" s="26">
        <v>1580.41015625</v>
      </c>
      <c r="AD69" s="26"/>
      <c r="AE69" s="26"/>
      <c r="AF69" s="65"/>
      <c r="AG69"/>
      <c r="AH69" s="26"/>
      <c r="AI69"/>
      <c r="AJ69" s="25"/>
      <c r="AK69"/>
      <c r="AN69" s="26"/>
      <c r="AO69" s="25"/>
      <c r="AQ69" s="26"/>
      <c r="AS69" s="25"/>
    </row>
    <row r="70" spans="1:45" x14ac:dyDescent="0.2">
      <c r="A70" s="26">
        <v>1999</v>
      </c>
      <c r="B70" s="26">
        <v>1</v>
      </c>
      <c r="C70" s="26" t="str">
        <f t="shared" si="5"/>
        <v>1999Q1</v>
      </c>
      <c r="D70" s="26">
        <v>929.49569809793604</v>
      </c>
      <c r="E70" s="45"/>
      <c r="G70" s="26">
        <v>767.7354736328125</v>
      </c>
      <c r="H70" s="26"/>
      <c r="I70" s="26">
        <v>642.91802978515625</v>
      </c>
      <c r="J70" s="26">
        <v>557.97161865234375</v>
      </c>
      <c r="K70" s="26">
        <v>837.41162109375</v>
      </c>
      <c r="M70" s="25">
        <f t="shared" si="6"/>
        <v>0.76774433694320587</v>
      </c>
      <c r="N70" s="25">
        <f t="shared" si="7"/>
        <v>0.66630508175128089</v>
      </c>
      <c r="O70" s="44"/>
      <c r="P70" s="26">
        <v>920.097412109375</v>
      </c>
      <c r="Q70" s="26">
        <v>638.4130859375</v>
      </c>
      <c r="R70" s="25">
        <f t="shared" si="8"/>
        <v>0.69385380019046261</v>
      </c>
      <c r="S70" s="26"/>
      <c r="T70" s="26">
        <v>441.91629028320312</v>
      </c>
      <c r="U70" s="26">
        <v>1248.89990234375</v>
      </c>
      <c r="V70" s="26">
        <v>1867.6572265625</v>
      </c>
      <c r="W70" s="25"/>
      <c r="X70" s="26">
        <v>516.5538330078125</v>
      </c>
      <c r="Y70" s="26">
        <v>770.63623046875</v>
      </c>
      <c r="Z70" s="26">
        <v>940.40313720703125</v>
      </c>
      <c r="AA70" s="26">
        <v>1238.366943359375</v>
      </c>
      <c r="AB70" s="26">
        <v>1595.04296875</v>
      </c>
      <c r="AD70" s="26"/>
      <c r="AE70" s="26"/>
      <c r="AF70" s="65"/>
      <c r="AG70"/>
      <c r="AH70" s="26"/>
      <c r="AI70"/>
      <c r="AJ70" s="25"/>
      <c r="AK70"/>
      <c r="AN70" s="26"/>
      <c r="AO70" s="25"/>
      <c r="AQ70" s="26"/>
      <c r="AS70" s="25"/>
    </row>
    <row r="71" spans="1:45" x14ac:dyDescent="0.2">
      <c r="A71" s="26">
        <v>1999</v>
      </c>
      <c r="B71" s="26">
        <v>2</v>
      </c>
      <c r="C71" s="26" t="str">
        <f t="shared" si="5"/>
        <v>1999Q2</v>
      </c>
      <c r="D71" s="26">
        <v>931.16266117694306</v>
      </c>
      <c r="E71" s="45"/>
      <c r="G71" s="26">
        <v>768.0361328125</v>
      </c>
      <c r="H71" s="26"/>
      <c r="I71" s="26">
        <v>627.6502685546875</v>
      </c>
      <c r="J71" s="26">
        <v>548.210693359375</v>
      </c>
      <c r="K71" s="26">
        <v>844.680419921875</v>
      </c>
      <c r="M71" s="25">
        <f t="shared" si="6"/>
        <v>0.74306241005650309</v>
      </c>
      <c r="N71" s="25">
        <f t="shared" si="7"/>
        <v>0.6490155098067496</v>
      </c>
      <c r="O71" s="44"/>
      <c r="P71" s="26">
        <v>927.583984375</v>
      </c>
      <c r="Q71" s="26">
        <v>635.02386474609375</v>
      </c>
      <c r="R71" s="25">
        <f t="shared" si="8"/>
        <v>0.68459985881921914</v>
      </c>
      <c r="S71" s="26"/>
      <c r="T71" s="26">
        <v>448.97073364257812</v>
      </c>
      <c r="U71" s="26">
        <v>1260.7020263671875</v>
      </c>
      <c r="V71" s="26">
        <v>1899.6630859375</v>
      </c>
      <c r="W71" s="25"/>
      <c r="X71" s="26">
        <v>520.646728515625</v>
      </c>
      <c r="Y71" s="26">
        <v>782.27874755859375</v>
      </c>
      <c r="Z71" s="26">
        <v>951.2584228515625</v>
      </c>
      <c r="AA71" s="26">
        <v>1251.649658203125</v>
      </c>
      <c r="AB71" s="26">
        <v>1586.291015625</v>
      </c>
      <c r="AD71" s="26"/>
      <c r="AE71" s="26"/>
      <c r="AF71" s="65"/>
      <c r="AG71"/>
      <c r="AH71" s="26"/>
      <c r="AI71"/>
      <c r="AJ71" s="25"/>
      <c r="AK71"/>
      <c r="AN71" s="26"/>
      <c r="AO71" s="25"/>
      <c r="AQ71" s="26"/>
      <c r="AS71" s="25"/>
    </row>
    <row r="72" spans="1:45" x14ac:dyDescent="0.2">
      <c r="A72" s="26">
        <v>1999</v>
      </c>
      <c r="B72" s="26">
        <v>3</v>
      </c>
      <c r="C72" s="26" t="str">
        <f t="shared" si="5"/>
        <v>1999Q3</v>
      </c>
      <c r="D72" s="26">
        <v>929.40063397129188</v>
      </c>
      <c r="E72" s="45"/>
      <c r="G72" s="26">
        <v>780.9345703125</v>
      </c>
      <c r="H72" s="26"/>
      <c r="I72" s="26">
        <v>657.4063720703125</v>
      </c>
      <c r="J72" s="26">
        <v>574.12030029296875</v>
      </c>
      <c r="K72" s="26">
        <v>846.0020751953125</v>
      </c>
      <c r="M72" s="25">
        <f t="shared" si="6"/>
        <v>0.77707418379386384</v>
      </c>
      <c r="N72" s="25">
        <f t="shared" si="7"/>
        <v>0.67862753192469927</v>
      </c>
      <c r="O72" s="44"/>
      <c r="P72" s="26">
        <v>936.70745849609375</v>
      </c>
      <c r="Q72" s="26">
        <v>650.41302490234375</v>
      </c>
      <c r="R72" s="25">
        <f t="shared" si="8"/>
        <v>0.69436089037509896</v>
      </c>
      <c r="S72" s="26"/>
      <c r="T72" s="26">
        <v>457.00460815429688</v>
      </c>
      <c r="U72" s="26">
        <v>1263.134033203125</v>
      </c>
      <c r="V72" s="26">
        <v>1919.6046142578125</v>
      </c>
      <c r="W72" s="25"/>
      <c r="X72" s="26">
        <v>514.97955322265625</v>
      </c>
      <c r="Y72" s="26">
        <v>789.4033203125</v>
      </c>
      <c r="Z72" s="26">
        <v>919.07611083984375</v>
      </c>
      <c r="AA72" s="26">
        <v>1243.8369140625</v>
      </c>
      <c r="AB72" s="26">
        <v>1609.620849609375</v>
      </c>
      <c r="AD72" s="26"/>
      <c r="AE72" s="26"/>
      <c r="AF72" s="65"/>
      <c r="AG72"/>
      <c r="AH72" s="26"/>
      <c r="AI72"/>
      <c r="AJ72" s="25"/>
      <c r="AK72"/>
      <c r="AN72" s="26"/>
      <c r="AO72" s="25"/>
      <c r="AQ72" s="26"/>
      <c r="AS72" s="25"/>
    </row>
    <row r="73" spans="1:45" x14ac:dyDescent="0.2">
      <c r="A73" s="26">
        <v>1999</v>
      </c>
      <c r="B73" s="26">
        <v>4</v>
      </c>
      <c r="C73" s="26" t="str">
        <f t="shared" si="5"/>
        <v>1999Q4</v>
      </c>
      <c r="D73" s="26">
        <v>959.76937264991091</v>
      </c>
      <c r="E73" s="45"/>
      <c r="G73" s="26">
        <v>790.60528564453125</v>
      </c>
      <c r="H73" s="26"/>
      <c r="I73" s="26">
        <v>625.64349365234375</v>
      </c>
      <c r="J73" s="26">
        <v>552.51788330078125</v>
      </c>
      <c r="K73" s="26">
        <v>861.62042236328125</v>
      </c>
      <c r="M73" s="25">
        <f t="shared" si="6"/>
        <v>0.72612426239423145</v>
      </c>
      <c r="N73" s="25">
        <f t="shared" si="7"/>
        <v>0.64125439574112786</v>
      </c>
      <c r="O73" s="44"/>
      <c r="P73" s="26">
        <v>962.97052001953125</v>
      </c>
      <c r="Q73" s="26">
        <v>647.068115234375</v>
      </c>
      <c r="R73" s="25">
        <f t="shared" si="8"/>
        <v>0.67195007716461663</v>
      </c>
      <c r="S73" s="26"/>
      <c r="T73" s="26">
        <v>457.72238159179688</v>
      </c>
      <c r="U73" s="26">
        <v>1272.7177734375</v>
      </c>
      <c r="V73" s="26">
        <v>1939.71826171875</v>
      </c>
      <c r="W73" s="25"/>
      <c r="X73" s="26">
        <v>519.269287109375</v>
      </c>
      <c r="Y73" s="26">
        <v>788.1065673828125</v>
      </c>
      <c r="Z73" s="26">
        <v>967.213134765625</v>
      </c>
      <c r="AA73" s="26">
        <v>1256.9412841796875</v>
      </c>
      <c r="AB73" s="26">
        <v>1608.3538818359375</v>
      </c>
      <c r="AD73" s="26"/>
      <c r="AE73" s="26"/>
      <c r="AF73" s="65"/>
      <c r="AG73"/>
      <c r="AH73" s="26"/>
      <c r="AI73"/>
      <c r="AJ73" s="25"/>
      <c r="AK73"/>
      <c r="AN73" s="26"/>
      <c r="AO73" s="25"/>
      <c r="AQ73" s="26"/>
      <c r="AS73" s="25"/>
    </row>
    <row r="74" spans="1:45" x14ac:dyDescent="0.2">
      <c r="A74" s="26">
        <v>2000</v>
      </c>
      <c r="B74" s="26">
        <v>1</v>
      </c>
      <c r="C74" s="26" t="str">
        <f t="shared" si="5"/>
        <v>2000Q1</v>
      </c>
      <c r="D74" s="26">
        <v>958.73129335684894</v>
      </c>
      <c r="E74" s="45"/>
      <c r="G74" s="26">
        <v>790.89788818359375</v>
      </c>
      <c r="H74" s="26"/>
      <c r="I74" s="26">
        <v>658.3243408203125</v>
      </c>
      <c r="J74" s="26">
        <v>568.39422607421875</v>
      </c>
      <c r="K74" s="26">
        <v>856.0579833984375</v>
      </c>
      <c r="M74" s="25">
        <f t="shared" si="6"/>
        <v>0.76901840014020029</v>
      </c>
      <c r="N74" s="25">
        <f t="shared" si="7"/>
        <v>0.66396697080934697</v>
      </c>
      <c r="O74" s="44"/>
      <c r="P74" s="26">
        <v>955.72918701171875</v>
      </c>
      <c r="Q74" s="26">
        <v>656.43878173828125</v>
      </c>
      <c r="R74" s="25">
        <f t="shared" si="8"/>
        <v>0.68684601313764448</v>
      </c>
      <c r="S74" s="26"/>
      <c r="T74" s="26">
        <v>456.83682250976562</v>
      </c>
      <c r="U74" s="26">
        <v>1276.5428466796875</v>
      </c>
      <c r="V74" s="26">
        <v>1918.7841796875</v>
      </c>
      <c r="W74" s="25"/>
      <c r="X74" s="26">
        <v>520.83172607421875</v>
      </c>
      <c r="Y74" s="26">
        <v>791.92132568359375</v>
      </c>
      <c r="Z74" s="26">
        <v>928.83270263671875</v>
      </c>
      <c r="AA74" s="26">
        <v>1270.76171875</v>
      </c>
      <c r="AB74" s="26">
        <v>1586.4033203125</v>
      </c>
      <c r="AD74" s="26"/>
      <c r="AE74" s="26"/>
      <c r="AF74" s="65"/>
      <c r="AG74"/>
      <c r="AH74" s="26">
        <v>16371.227764060359</v>
      </c>
      <c r="AI74"/>
      <c r="AJ74" s="25"/>
      <c r="AK74"/>
      <c r="AN74" s="50"/>
      <c r="AO74" s="25"/>
      <c r="AP74" s="63"/>
      <c r="AQ74" s="26"/>
      <c r="AR74" s="26"/>
      <c r="AS74" s="25"/>
    </row>
    <row r="75" spans="1:45" x14ac:dyDescent="0.2">
      <c r="A75" s="26">
        <v>2000</v>
      </c>
      <c r="B75" s="26">
        <v>2</v>
      </c>
      <c r="C75" s="26" t="str">
        <f t="shared" si="5"/>
        <v>2000Q2</v>
      </c>
      <c r="D75" s="26">
        <v>944.63404044332094</v>
      </c>
      <c r="E75" s="45"/>
      <c r="G75" s="26">
        <v>789.358154296875</v>
      </c>
      <c r="H75" s="26"/>
      <c r="I75" s="26">
        <v>658.95843505859375</v>
      </c>
      <c r="J75" s="26">
        <v>561.98291015625</v>
      </c>
      <c r="K75" s="26">
        <v>854.5013427734375</v>
      </c>
      <c r="M75" s="25">
        <f t="shared" si="6"/>
        <v>0.77116138041378124</v>
      </c>
      <c r="N75" s="25">
        <f t="shared" si="7"/>
        <v>0.65767352492651865</v>
      </c>
      <c r="O75" s="44"/>
      <c r="P75" s="26">
        <v>952.5582275390625</v>
      </c>
      <c r="Q75" s="26">
        <v>649.019287109375</v>
      </c>
      <c r="R75" s="25">
        <f t="shared" si="8"/>
        <v>0.68134342693791916</v>
      </c>
      <c r="S75" s="26"/>
      <c r="T75" s="26">
        <v>465.03408813476562</v>
      </c>
      <c r="U75" s="26">
        <v>1257.17578125</v>
      </c>
      <c r="V75" s="26">
        <v>1919.674072265625</v>
      </c>
      <c r="W75" s="25"/>
      <c r="X75" s="26">
        <v>528.7503662109375</v>
      </c>
      <c r="Y75" s="26">
        <v>792.6029052734375</v>
      </c>
      <c r="Z75" s="26">
        <v>931.71734619140625</v>
      </c>
      <c r="AA75" s="26">
        <v>1242.1942138671875</v>
      </c>
      <c r="AB75" s="26">
        <v>1623.3309326171875</v>
      </c>
      <c r="AD75" s="26"/>
      <c r="AE75" s="26"/>
      <c r="AF75" s="65"/>
      <c r="AG75"/>
      <c r="AH75" s="26">
        <v>16642.599548901424</v>
      </c>
      <c r="AI75"/>
      <c r="AJ75" s="25"/>
      <c r="AK75"/>
      <c r="AN75" s="50"/>
      <c r="AO75" s="25"/>
      <c r="AP75" s="63"/>
      <c r="AQ75" s="26"/>
      <c r="AR75" s="26"/>
      <c r="AS75" s="25"/>
    </row>
    <row r="76" spans="1:45" x14ac:dyDescent="0.2">
      <c r="A76" s="26">
        <v>2000</v>
      </c>
      <c r="B76" s="26">
        <v>3</v>
      </c>
      <c r="C76" s="26" t="str">
        <f t="shared" si="5"/>
        <v>2000Q3</v>
      </c>
      <c r="D76" s="26">
        <v>944.30520616570334</v>
      </c>
      <c r="E76" s="45"/>
      <c r="G76" s="26">
        <v>796.2822265625</v>
      </c>
      <c r="H76" s="26"/>
      <c r="I76" s="26">
        <v>650.285888671875</v>
      </c>
      <c r="J76" s="26">
        <v>586.0390625</v>
      </c>
      <c r="K76" s="26">
        <v>857.6212158203125</v>
      </c>
      <c r="M76" s="25">
        <f t="shared" si="6"/>
        <v>0.7582437055849629</v>
      </c>
      <c r="N76" s="25">
        <f t="shared" si="7"/>
        <v>0.68333088278308873</v>
      </c>
      <c r="O76" s="44"/>
      <c r="P76" s="26">
        <v>957.29742431640625</v>
      </c>
      <c r="Q76" s="26">
        <v>655.16290283203125</v>
      </c>
      <c r="R76" s="25">
        <f t="shared" si="8"/>
        <v>0.68438803467989551</v>
      </c>
      <c r="S76" s="26"/>
      <c r="T76" s="26">
        <v>466.87548828125</v>
      </c>
      <c r="U76" s="26">
        <v>1264.66845703125</v>
      </c>
      <c r="V76" s="26">
        <v>1935.8475341796875</v>
      </c>
      <c r="W76" s="25"/>
      <c r="X76" s="26">
        <v>519.705078125</v>
      </c>
      <c r="Y76" s="26">
        <v>799.72705078125</v>
      </c>
      <c r="Z76" s="26">
        <v>960.385009765625</v>
      </c>
      <c r="AA76" s="26">
        <v>1257.64453125</v>
      </c>
      <c r="AB76" s="26">
        <v>1576.068359375</v>
      </c>
      <c r="AD76" s="26"/>
      <c r="AE76" s="26"/>
      <c r="AF76" s="65"/>
      <c r="AG76"/>
      <c r="AH76" s="26">
        <v>16605.343676300581</v>
      </c>
      <c r="AI76"/>
      <c r="AJ76" s="25"/>
      <c r="AK76"/>
      <c r="AN76" s="50"/>
      <c r="AO76" s="25"/>
      <c r="AP76" s="63"/>
      <c r="AQ76" s="26"/>
      <c r="AR76" s="26"/>
      <c r="AS76" s="25"/>
    </row>
    <row r="77" spans="1:45" x14ac:dyDescent="0.2">
      <c r="A77" s="26">
        <v>2000</v>
      </c>
      <c r="B77" s="26">
        <v>4</v>
      </c>
      <c r="C77" s="26" t="str">
        <f t="shared" si="5"/>
        <v>2000Q4</v>
      </c>
      <c r="D77" s="26">
        <v>955.58916204323702</v>
      </c>
      <c r="E77" s="45"/>
      <c r="G77" s="26">
        <v>794.00091552734375</v>
      </c>
      <c r="H77" s="26"/>
      <c r="I77" s="26">
        <v>659.48345947265625</v>
      </c>
      <c r="J77" s="26">
        <v>562.8143310546875</v>
      </c>
      <c r="K77" s="26">
        <v>860.82470703125</v>
      </c>
      <c r="M77" s="25">
        <f t="shared" si="6"/>
        <v>0.76610656511827491</v>
      </c>
      <c r="N77" s="25">
        <f t="shared" si="7"/>
        <v>0.6538082915808503</v>
      </c>
      <c r="O77" s="44"/>
      <c r="P77" s="26">
        <v>951.21380615234375</v>
      </c>
      <c r="Q77" s="26">
        <v>659.40399169921875</v>
      </c>
      <c r="R77" s="25">
        <f t="shared" si="8"/>
        <v>0.69322373943089133</v>
      </c>
      <c r="S77" s="26"/>
      <c r="T77" s="26">
        <v>462.0533447265625</v>
      </c>
      <c r="U77" s="26">
        <v>1274.103271484375</v>
      </c>
      <c r="V77" s="26">
        <v>1917.586181640625</v>
      </c>
      <c r="W77" s="25"/>
      <c r="X77" s="26">
        <v>511.27920532226562</v>
      </c>
      <c r="Y77" s="26">
        <v>791.61761474609375</v>
      </c>
      <c r="Z77" s="26">
        <v>928.3594970703125</v>
      </c>
      <c r="AA77" s="26">
        <v>1259.4093017578125</v>
      </c>
      <c r="AB77" s="26">
        <v>1579.8623046875</v>
      </c>
      <c r="AD77" s="26"/>
      <c r="AE77" s="26"/>
      <c r="AF77" s="65"/>
      <c r="AG77"/>
      <c r="AH77" s="26">
        <v>16675.557811364077</v>
      </c>
      <c r="AI77"/>
      <c r="AJ77" s="25"/>
      <c r="AK77"/>
      <c r="AN77" s="50"/>
      <c r="AO77" s="25"/>
      <c r="AP77" s="63"/>
      <c r="AQ77" s="26"/>
      <c r="AR77" s="26"/>
      <c r="AS77" s="25"/>
    </row>
    <row r="78" spans="1:45" x14ac:dyDescent="0.2">
      <c r="A78" s="26">
        <v>2001</v>
      </c>
      <c r="B78" s="26">
        <v>1</v>
      </c>
      <c r="C78" s="26" t="str">
        <f t="shared" si="5"/>
        <v>2001Q1</v>
      </c>
      <c r="D78" s="26">
        <v>953.00691112374454</v>
      </c>
      <c r="E78" s="45"/>
      <c r="F78">
        <v>822.77840000000003</v>
      </c>
      <c r="G78" s="26">
        <v>791.13861083984375</v>
      </c>
      <c r="H78" s="26"/>
      <c r="I78" s="26">
        <v>641.46868896484375</v>
      </c>
      <c r="J78" s="26">
        <v>568.1087646484375</v>
      </c>
      <c r="K78" s="26">
        <v>866.8212890625</v>
      </c>
      <c r="M78" s="25">
        <f t="shared" si="6"/>
        <v>0.74002415152795376</v>
      </c>
      <c r="N78" s="25">
        <f t="shared" si="7"/>
        <v>0.65539318405858327</v>
      </c>
      <c r="O78" s="44"/>
      <c r="P78" s="26">
        <v>942.38043212890625</v>
      </c>
      <c r="Q78" s="26">
        <v>658.23040771484375</v>
      </c>
      <c r="R78" s="25">
        <f t="shared" si="8"/>
        <v>0.69847631091814288</v>
      </c>
      <c r="S78" s="26"/>
      <c r="T78" s="26">
        <v>456.75372314453125</v>
      </c>
      <c r="U78" s="26">
        <v>1281.210205078125</v>
      </c>
      <c r="V78" s="26">
        <v>1945.4833984375</v>
      </c>
      <c r="W78" s="25"/>
      <c r="X78" s="26">
        <v>505.42205810546875</v>
      </c>
      <c r="Y78" s="26">
        <v>788.637939453125</v>
      </c>
      <c r="Z78" s="26">
        <v>950.01708984375</v>
      </c>
      <c r="AA78" s="26">
        <v>1261.888427734375</v>
      </c>
      <c r="AB78" s="26">
        <v>1582.7816162109375</v>
      </c>
      <c r="AD78" s="26"/>
      <c r="AE78" s="26">
        <v>1183.9293537995072</v>
      </c>
      <c r="AF78" s="65">
        <f>AE78/AE78-1</f>
        <v>0</v>
      </c>
      <c r="AG78"/>
      <c r="AH78" s="26">
        <v>16572.161925336368</v>
      </c>
      <c r="AI78"/>
      <c r="AJ78" s="25">
        <f t="shared" ref="AJ78:AJ109" si="9">AH78/AH$78-1</f>
        <v>0</v>
      </c>
      <c r="AK78"/>
      <c r="AM78" s="50"/>
      <c r="AN78" s="50"/>
      <c r="AO78" s="25"/>
      <c r="AP78" s="63"/>
      <c r="AQ78" s="26"/>
      <c r="AR78" s="26"/>
      <c r="AS78" s="25"/>
    </row>
    <row r="79" spans="1:45" x14ac:dyDescent="0.2">
      <c r="A79" s="26">
        <v>2001</v>
      </c>
      <c r="B79" s="26">
        <v>2</v>
      </c>
      <c r="C79" s="26" t="str">
        <f t="shared" si="5"/>
        <v>2001Q2</v>
      </c>
      <c r="D79" s="26">
        <v>951.19159954836289</v>
      </c>
      <c r="E79" s="45"/>
      <c r="F79">
        <v>826.09770000000003</v>
      </c>
      <c r="G79" s="26">
        <v>795.60699462890625</v>
      </c>
      <c r="H79" s="26"/>
      <c r="I79" s="26">
        <v>665.70281982421875</v>
      </c>
      <c r="J79" s="26">
        <v>588.57958984375</v>
      </c>
      <c r="K79" s="26">
        <v>857.7308349609375</v>
      </c>
      <c r="M79" s="25">
        <f t="shared" si="6"/>
        <v>0.7761208909488907</v>
      </c>
      <c r="N79" s="25">
        <f t="shared" si="7"/>
        <v>0.68620546895758372</v>
      </c>
      <c r="O79" s="44"/>
      <c r="P79" s="26">
        <v>945.699951171875</v>
      </c>
      <c r="Q79" s="26">
        <v>665.97149658203125</v>
      </c>
      <c r="R79" s="25">
        <f t="shared" si="8"/>
        <v>0.70421014165939733</v>
      </c>
      <c r="S79" s="26"/>
      <c r="T79" s="26">
        <v>460.74639892578125</v>
      </c>
      <c r="U79" s="26">
        <v>1272.200927734375</v>
      </c>
      <c r="V79" s="26">
        <v>1935.0947265625</v>
      </c>
      <c r="W79" s="25"/>
      <c r="X79" s="26">
        <v>536.32281494140625</v>
      </c>
      <c r="Y79" s="26">
        <v>797.65057373046875</v>
      </c>
      <c r="Z79" s="26">
        <v>946.84197998046875</v>
      </c>
      <c r="AA79" s="26">
        <v>1242.21435546875</v>
      </c>
      <c r="AB79" s="26">
        <v>1596.5689697265625</v>
      </c>
      <c r="AD79" s="26"/>
      <c r="AE79" s="26">
        <v>1222.8391418893491</v>
      </c>
      <c r="AF79" s="65">
        <f t="shared" ref="AF79:AF110" si="10">AE79/AE$78-1</f>
        <v>3.2864957664045846E-2</v>
      </c>
      <c r="AG79"/>
      <c r="AH79" s="26">
        <v>16659.218592397443</v>
      </c>
      <c r="AI79"/>
      <c r="AJ79" s="25">
        <f t="shared" si="9"/>
        <v>5.2531870888841148E-3</v>
      </c>
      <c r="AK79"/>
      <c r="AM79" s="50"/>
      <c r="AN79" s="50"/>
      <c r="AO79" s="25"/>
      <c r="AP79" s="63"/>
      <c r="AQ79" s="26"/>
      <c r="AR79" s="26"/>
      <c r="AS79" s="25"/>
    </row>
    <row r="80" spans="1:45" x14ac:dyDescent="0.2">
      <c r="A80" s="26">
        <v>2001</v>
      </c>
      <c r="B80" s="26">
        <v>3</v>
      </c>
      <c r="C80" s="26" t="str">
        <f t="shared" si="5"/>
        <v>2001Q3</v>
      </c>
      <c r="D80" s="26">
        <v>954.92307750046916</v>
      </c>
      <c r="E80" s="45"/>
      <c r="F80">
        <v>825.64369999999997</v>
      </c>
      <c r="G80" s="26">
        <v>791.10382080078125</v>
      </c>
      <c r="H80" s="26"/>
      <c r="I80" s="26">
        <v>649.77899169921875</v>
      </c>
      <c r="J80" s="26">
        <v>590.234130859375</v>
      </c>
      <c r="K80" s="26">
        <v>863.6671142578125</v>
      </c>
      <c r="M80" s="25">
        <f t="shared" si="6"/>
        <v>0.75234888647763631</v>
      </c>
      <c r="N80" s="25">
        <f t="shared" si="7"/>
        <v>0.68340466033211122</v>
      </c>
      <c r="O80" s="44"/>
      <c r="P80" s="26">
        <v>952.23516845703125</v>
      </c>
      <c r="Q80" s="26">
        <v>656.52264404296875</v>
      </c>
      <c r="R80" s="25">
        <f t="shared" si="8"/>
        <v>0.68945431316801209</v>
      </c>
      <c r="S80" s="26"/>
      <c r="T80" s="26">
        <v>463.5716552734375</v>
      </c>
      <c r="U80" s="26">
        <v>1277.6500244140625</v>
      </c>
      <c r="V80" s="26">
        <v>1983.82373046875</v>
      </c>
      <c r="W80" s="25"/>
      <c r="X80" s="26">
        <v>521.13287353515625</v>
      </c>
      <c r="Y80" s="26">
        <v>793.41094970703125</v>
      </c>
      <c r="Z80" s="26">
        <v>941.2681884765625</v>
      </c>
      <c r="AA80" s="26">
        <v>1269.8243408203125</v>
      </c>
      <c r="AB80" s="26">
        <v>1592.84814453125</v>
      </c>
      <c r="AD80" s="26"/>
      <c r="AE80" s="26">
        <v>1170.3391030212049</v>
      </c>
      <c r="AF80" s="65">
        <f t="shared" si="10"/>
        <v>-1.1478937264869704E-2</v>
      </c>
      <c r="AG80"/>
      <c r="AH80" s="26">
        <v>16610.759091762058</v>
      </c>
      <c r="AI80"/>
      <c r="AJ80" s="25">
        <f t="shared" si="9"/>
        <v>2.329036283834629E-3</v>
      </c>
      <c r="AK80"/>
      <c r="AM80" s="50"/>
      <c r="AN80" s="50"/>
      <c r="AO80" s="25"/>
      <c r="AP80" s="63"/>
      <c r="AQ80" s="26"/>
      <c r="AR80" s="26"/>
      <c r="AS80" s="25"/>
    </row>
    <row r="81" spans="1:45" x14ac:dyDescent="0.2">
      <c r="A81" s="26">
        <v>2001</v>
      </c>
      <c r="B81" s="26">
        <v>4</v>
      </c>
      <c r="C81" s="26" t="str">
        <f t="shared" si="5"/>
        <v>2001Q4</v>
      </c>
      <c r="D81" s="26">
        <v>971.67462535211257</v>
      </c>
      <c r="E81" s="45"/>
      <c r="F81">
        <v>832.97159999999997</v>
      </c>
      <c r="G81" s="26">
        <v>795.3583984375</v>
      </c>
      <c r="H81" s="26"/>
      <c r="I81" s="26">
        <v>649.728271484375</v>
      </c>
      <c r="J81" s="26">
        <v>577.3564453125</v>
      </c>
      <c r="K81" s="26">
        <v>882.4666748046875</v>
      </c>
      <c r="M81" s="25">
        <f t="shared" si="6"/>
        <v>0.73626380466795138</v>
      </c>
      <c r="N81" s="25">
        <f t="shared" si="7"/>
        <v>0.65425297271456029</v>
      </c>
      <c r="O81" s="44"/>
      <c r="P81" s="26">
        <v>954.55230712890625</v>
      </c>
      <c r="Q81" s="26">
        <v>660.36309814453125</v>
      </c>
      <c r="R81" s="25">
        <f t="shared" si="8"/>
        <v>0.69180399357135847</v>
      </c>
      <c r="S81" s="26"/>
      <c r="T81" s="26">
        <v>457.1494140625</v>
      </c>
      <c r="U81" s="26">
        <v>1286.270751953125</v>
      </c>
      <c r="V81" s="26">
        <v>1970.0047607421875</v>
      </c>
      <c r="W81" s="25"/>
      <c r="X81" s="26">
        <v>511.02685546875</v>
      </c>
      <c r="Y81" s="26">
        <v>795.1854248046875</v>
      </c>
      <c r="Z81" s="26">
        <v>959.11376953125</v>
      </c>
      <c r="AA81" s="26">
        <v>1250.4951171875</v>
      </c>
      <c r="AB81" s="26">
        <v>1583.1072998046875</v>
      </c>
      <c r="AD81" s="26"/>
      <c r="AE81" s="26">
        <v>1195.5303812206575</v>
      </c>
      <c r="AF81" s="65">
        <f t="shared" si="10"/>
        <v>9.7987497175568983E-3</v>
      </c>
      <c r="AG81"/>
      <c r="AH81" s="26">
        <v>16721.269521126764</v>
      </c>
      <c r="AI81"/>
      <c r="AJ81" s="25">
        <f t="shared" si="9"/>
        <v>8.9974739845157803E-3</v>
      </c>
      <c r="AK81"/>
      <c r="AM81" s="50"/>
      <c r="AN81" s="50"/>
      <c r="AO81" s="25"/>
      <c r="AP81" s="63"/>
      <c r="AQ81" s="26"/>
      <c r="AR81" s="26"/>
      <c r="AS81" s="25"/>
    </row>
    <row r="82" spans="1:45" x14ac:dyDescent="0.2">
      <c r="A82" s="26">
        <v>2002</v>
      </c>
      <c r="B82" s="26">
        <v>1</v>
      </c>
      <c r="C82" s="26" t="str">
        <f t="shared" si="5"/>
        <v>2002Q1</v>
      </c>
      <c r="D82" s="26">
        <v>976.57404155746906</v>
      </c>
      <c r="E82" s="45"/>
      <c r="F82">
        <v>837.09580000000005</v>
      </c>
      <c r="G82" s="26">
        <v>790.53125</v>
      </c>
      <c r="H82" s="26"/>
      <c r="I82" s="26">
        <v>658.802734375</v>
      </c>
      <c r="J82" s="26">
        <v>575.82293701171875</v>
      </c>
      <c r="K82" s="26">
        <v>873.49365234375</v>
      </c>
      <c r="M82" s="25">
        <f t="shared" si="6"/>
        <v>0.75421582355785488</v>
      </c>
      <c r="N82" s="25">
        <f t="shared" si="7"/>
        <v>0.65921822724947798</v>
      </c>
      <c r="O82" s="44"/>
      <c r="P82" s="26">
        <v>939.396728515625</v>
      </c>
      <c r="Q82" s="26">
        <v>662.2249755859375</v>
      </c>
      <c r="R82" s="25">
        <f t="shared" si="8"/>
        <v>0.70494707452552374</v>
      </c>
      <c r="S82" s="26"/>
      <c r="T82" s="26">
        <v>440.879150390625</v>
      </c>
      <c r="U82" s="26">
        <v>1290.9306640625</v>
      </c>
      <c r="V82" s="26">
        <v>1971.408203125</v>
      </c>
      <c r="W82" s="25"/>
      <c r="X82" s="26">
        <v>518.41485595703125</v>
      </c>
      <c r="Y82" s="26">
        <v>785.000732421875</v>
      </c>
      <c r="Z82" s="26">
        <v>957.22283935546875</v>
      </c>
      <c r="AA82" s="26">
        <v>1262.5875244140625</v>
      </c>
      <c r="AB82" s="26">
        <v>1571.204833984375</v>
      </c>
      <c r="AD82" s="26"/>
      <c r="AE82" s="26">
        <v>1332.9129539498317</v>
      </c>
      <c r="AF82" s="65">
        <f t="shared" si="10"/>
        <v>0.12583825181139496</v>
      </c>
      <c r="AG82"/>
      <c r="AH82" s="26">
        <v>16860.37165855485</v>
      </c>
      <c r="AI82"/>
      <c r="AJ82" s="25">
        <f t="shared" si="9"/>
        <v>1.7391197027700533E-2</v>
      </c>
      <c r="AK82"/>
      <c r="AM82" s="50"/>
      <c r="AN82" s="50"/>
      <c r="AO82" s="25"/>
      <c r="AP82" s="63"/>
      <c r="AQ82" s="26"/>
      <c r="AR82" s="26"/>
      <c r="AS82" s="25"/>
    </row>
    <row r="83" spans="1:45" x14ac:dyDescent="0.2">
      <c r="A83" s="26">
        <v>2002</v>
      </c>
      <c r="B83" s="26">
        <v>2</v>
      </c>
      <c r="C83" s="26" t="str">
        <f t="shared" si="5"/>
        <v>2002Q2</v>
      </c>
      <c r="D83" s="26">
        <v>959.44077823179794</v>
      </c>
      <c r="E83" s="45"/>
      <c r="F83">
        <v>826.99099999999999</v>
      </c>
      <c r="G83" s="26">
        <v>786.86578369140625</v>
      </c>
      <c r="H83" s="26"/>
      <c r="I83" s="26">
        <v>654.348388671875</v>
      </c>
      <c r="J83" s="26">
        <v>585.2177734375</v>
      </c>
      <c r="K83" s="26">
        <v>866.33319091796875</v>
      </c>
      <c r="M83" s="25">
        <f t="shared" si="6"/>
        <v>0.75530799873721322</v>
      </c>
      <c r="N83" s="25">
        <f t="shared" si="7"/>
        <v>0.67551120004694942</v>
      </c>
      <c r="O83" s="44"/>
      <c r="P83" s="26">
        <v>937.05615234375</v>
      </c>
      <c r="Q83" s="26">
        <v>656.69830322265625</v>
      </c>
      <c r="R83" s="25">
        <f t="shared" si="8"/>
        <v>0.70080997982899196</v>
      </c>
      <c r="S83" s="26"/>
      <c r="T83" s="26">
        <v>453.019775390625</v>
      </c>
      <c r="U83" s="26">
        <v>1284.954833984375</v>
      </c>
      <c r="V83" s="26">
        <v>1974.129150390625</v>
      </c>
      <c r="W83" s="25"/>
      <c r="X83" s="26">
        <v>535.6832275390625</v>
      </c>
      <c r="Y83" s="26">
        <v>788.270751953125</v>
      </c>
      <c r="Z83" s="26">
        <v>934.67364501953125</v>
      </c>
      <c r="AA83" s="26">
        <v>1229.5032958984375</v>
      </c>
      <c r="AB83" s="26">
        <v>1602.1651611328125</v>
      </c>
      <c r="AD83" s="26"/>
      <c r="AE83" s="26">
        <v>1370.1410995542351</v>
      </c>
      <c r="AF83" s="65">
        <f t="shared" si="10"/>
        <v>0.15728281857116788</v>
      </c>
      <c r="AG83"/>
      <c r="AH83" s="26">
        <v>16890.18480683507</v>
      </c>
      <c r="AI83"/>
      <c r="AJ83" s="25">
        <f t="shared" si="9"/>
        <v>1.9190186707775947E-2</v>
      </c>
      <c r="AK83"/>
      <c r="AM83" s="50"/>
      <c r="AN83" s="50"/>
      <c r="AO83" s="25"/>
      <c r="AP83" s="63"/>
      <c r="AQ83" s="26"/>
      <c r="AR83" s="26"/>
      <c r="AS83" s="25"/>
    </row>
    <row r="84" spans="1:45" x14ac:dyDescent="0.2">
      <c r="A84" s="26">
        <v>2002</v>
      </c>
      <c r="B84" s="26">
        <v>3</v>
      </c>
      <c r="C84" s="26" t="str">
        <f t="shared" si="5"/>
        <v>2002Q3</v>
      </c>
      <c r="D84" s="26">
        <v>951.14588767781265</v>
      </c>
      <c r="E84" s="45"/>
      <c r="F84">
        <v>827.37289999999996</v>
      </c>
      <c r="G84" s="26">
        <v>785.23565673828125</v>
      </c>
      <c r="H84" s="26"/>
      <c r="I84" s="26">
        <v>637.268798828125</v>
      </c>
      <c r="J84" s="26">
        <v>586.47869873046875</v>
      </c>
      <c r="K84" s="26">
        <v>873.85357666015625</v>
      </c>
      <c r="M84" s="25">
        <f t="shared" si="6"/>
        <v>0.72926267723678417</v>
      </c>
      <c r="N84" s="25">
        <f t="shared" si="7"/>
        <v>0.67114069724584047</v>
      </c>
      <c r="O84" s="44"/>
      <c r="P84" s="26">
        <v>928.3685302734375</v>
      </c>
      <c r="Q84" s="26">
        <v>660.86102294921875</v>
      </c>
      <c r="R84" s="25">
        <f t="shared" si="8"/>
        <v>0.71185203009258802</v>
      </c>
      <c r="S84" s="26"/>
      <c r="T84" s="26">
        <v>452.28518676757812</v>
      </c>
      <c r="U84" s="26">
        <v>1283.1644287109375</v>
      </c>
      <c r="V84" s="26">
        <v>1978.5758056640625</v>
      </c>
      <c r="W84" s="25"/>
      <c r="X84" s="26">
        <v>529.00970458984375</v>
      </c>
      <c r="Y84" s="26">
        <v>783.73590087890625</v>
      </c>
      <c r="Z84" s="26">
        <v>924.37103271484375</v>
      </c>
      <c r="AA84" s="26">
        <v>1282.2369384765625</v>
      </c>
      <c r="AB84" s="26">
        <v>1580.1875</v>
      </c>
      <c r="AD84" s="26"/>
      <c r="AE84" s="26">
        <v>1411.251623868465</v>
      </c>
      <c r="AF84" s="65">
        <f t="shared" si="10"/>
        <v>0.19200661706665789</v>
      </c>
      <c r="AG84"/>
      <c r="AH84" s="26">
        <v>16948.598115647517</v>
      </c>
      <c r="AI84"/>
      <c r="AJ84" s="25">
        <f t="shared" si="9"/>
        <v>2.2714971770559034E-2</v>
      </c>
      <c r="AK84"/>
      <c r="AM84" s="50"/>
      <c r="AN84" s="50"/>
      <c r="AO84" s="25"/>
      <c r="AP84" s="63"/>
      <c r="AQ84" s="26"/>
      <c r="AR84" s="26"/>
      <c r="AS84" s="25"/>
    </row>
    <row r="85" spans="1:45" x14ac:dyDescent="0.2">
      <c r="A85" s="26">
        <v>2002</v>
      </c>
      <c r="B85" s="26">
        <v>4</v>
      </c>
      <c r="C85" s="26" t="str">
        <f t="shared" si="5"/>
        <v>2002Q4</v>
      </c>
      <c r="D85" s="26">
        <v>961.2369127640037</v>
      </c>
      <c r="E85" s="45"/>
      <c r="F85">
        <v>829.7903</v>
      </c>
      <c r="G85" s="26">
        <v>787.81536865234375</v>
      </c>
      <c r="H85" s="26"/>
      <c r="I85" s="26">
        <v>640.88519287109375</v>
      </c>
      <c r="J85" s="26">
        <v>591.81280517578125</v>
      </c>
      <c r="K85" s="26">
        <v>881.0748291015625</v>
      </c>
      <c r="M85" s="25">
        <f t="shared" si="6"/>
        <v>0.72739019627266888</v>
      </c>
      <c r="N85" s="25">
        <f t="shared" si="7"/>
        <v>0.67169414631814695</v>
      </c>
      <c r="O85" s="44"/>
      <c r="P85" s="26">
        <v>929.70379638671875</v>
      </c>
      <c r="Q85" s="26">
        <v>670.20538330078125</v>
      </c>
      <c r="R85" s="25">
        <f t="shared" si="8"/>
        <v>0.72088054916579392</v>
      </c>
      <c r="S85" s="26"/>
      <c r="T85" s="26">
        <v>449.68032836914062</v>
      </c>
      <c r="U85" s="26">
        <v>1286.7398681640625</v>
      </c>
      <c r="V85" s="26">
        <v>1969.4888916015625</v>
      </c>
      <c r="W85" s="25"/>
      <c r="X85" s="26">
        <v>516.76556396484375</v>
      </c>
      <c r="Y85" s="26">
        <v>790.70574951171875</v>
      </c>
      <c r="Z85" s="26">
        <v>934.970947265625</v>
      </c>
      <c r="AA85" s="26">
        <v>1222.9029541015625</v>
      </c>
      <c r="AB85" s="26">
        <v>1577.14697265625</v>
      </c>
      <c r="AD85" s="26"/>
      <c r="AE85" s="26">
        <v>1528.5889072543621</v>
      </c>
      <c r="AF85" s="65">
        <f t="shared" si="10"/>
        <v>0.29111496589620112</v>
      </c>
      <c r="AG85"/>
      <c r="AH85" s="26">
        <v>16967.72035996327</v>
      </c>
      <c r="AI85"/>
      <c r="AJ85" s="25">
        <f t="shared" si="9"/>
        <v>2.3868849243027901E-2</v>
      </c>
      <c r="AK85"/>
      <c r="AM85" s="50"/>
      <c r="AN85" s="50"/>
      <c r="AO85" s="25"/>
      <c r="AP85" s="63"/>
      <c r="AQ85" s="26"/>
      <c r="AR85" s="26"/>
      <c r="AS85" s="25"/>
    </row>
    <row r="86" spans="1:45" x14ac:dyDescent="0.2">
      <c r="A86" s="26">
        <v>2003</v>
      </c>
      <c r="B86" s="26">
        <v>1</v>
      </c>
      <c r="C86" s="26" t="str">
        <f t="shared" si="5"/>
        <v>2003Q1</v>
      </c>
      <c r="D86" s="26">
        <v>962.31641519723678</v>
      </c>
      <c r="E86" s="45"/>
      <c r="F86">
        <v>833.02890000000002</v>
      </c>
      <c r="G86" s="26">
        <v>779.92181396484375</v>
      </c>
      <c r="H86" s="26"/>
      <c r="I86" s="26">
        <v>654.46710205078125</v>
      </c>
      <c r="J86" s="26">
        <v>594.790771484375</v>
      </c>
      <c r="K86" s="26">
        <v>858.727294921875</v>
      </c>
      <c r="M86" s="25">
        <f t="shared" si="6"/>
        <v>0.76213613555898807</v>
      </c>
      <c r="N86" s="25">
        <f t="shared" si="7"/>
        <v>0.69264221016578686</v>
      </c>
      <c r="O86" s="44"/>
      <c r="P86" s="26">
        <v>919.6209716796875</v>
      </c>
      <c r="Q86" s="26">
        <v>659.38043212890625</v>
      </c>
      <c r="R86" s="25">
        <f t="shared" si="8"/>
        <v>0.71701326137065802</v>
      </c>
      <c r="S86" s="26"/>
      <c r="T86" s="26">
        <v>434.40835571289062</v>
      </c>
      <c r="U86" s="26">
        <v>1283.45947265625</v>
      </c>
      <c r="V86" s="26">
        <v>1951.5460205078125</v>
      </c>
      <c r="W86" s="25"/>
      <c r="X86" s="26">
        <v>513.3807373046875</v>
      </c>
      <c r="Y86" s="26">
        <v>779.09130859375</v>
      </c>
      <c r="Z86" s="26">
        <v>917.42425537109375</v>
      </c>
      <c r="AA86" s="26">
        <v>1250.86328125</v>
      </c>
      <c r="AB86" s="26">
        <v>1568.4637451171875</v>
      </c>
      <c r="AD86" s="26"/>
      <c r="AE86" s="26">
        <v>1501.0330194510091</v>
      </c>
      <c r="AF86" s="65">
        <f t="shared" si="10"/>
        <v>0.26784002325294298</v>
      </c>
      <c r="AG86"/>
      <c r="AH86" s="26">
        <v>16966.106678785676</v>
      </c>
      <c r="AI86"/>
      <c r="AJ86" s="25">
        <f t="shared" si="9"/>
        <v>2.3771476239743183E-2</v>
      </c>
      <c r="AK86"/>
      <c r="AM86" s="50"/>
      <c r="AN86" s="50"/>
      <c r="AO86" s="25"/>
      <c r="AP86" s="63"/>
      <c r="AQ86" s="26"/>
      <c r="AR86" s="26"/>
      <c r="AS86" s="25"/>
    </row>
    <row r="87" spans="1:45" x14ac:dyDescent="0.2">
      <c r="A87" s="26">
        <v>2003</v>
      </c>
      <c r="B87" s="26">
        <v>2</v>
      </c>
      <c r="C87" s="26" t="str">
        <f t="shared" si="5"/>
        <v>2003Q2</v>
      </c>
      <c r="D87" s="26">
        <v>957.67474144209768</v>
      </c>
      <c r="E87" s="45"/>
      <c r="F87">
        <v>832.18230000000005</v>
      </c>
      <c r="G87" s="26">
        <v>781.158203125</v>
      </c>
      <c r="H87" s="26"/>
      <c r="I87" s="26">
        <v>655.3427734375</v>
      </c>
      <c r="J87" s="26">
        <v>583.15899658203125</v>
      </c>
      <c r="K87" s="26">
        <v>871.10443115234375</v>
      </c>
      <c r="M87" s="25">
        <f t="shared" si="6"/>
        <v>0.75231252419480565</v>
      </c>
      <c r="N87" s="25">
        <f t="shared" si="7"/>
        <v>0.66944785920856487</v>
      </c>
      <c r="O87" s="44"/>
      <c r="P87" s="26">
        <v>920.9180908203125</v>
      </c>
      <c r="Q87" s="26">
        <v>665.40081787109375</v>
      </c>
      <c r="R87" s="25">
        <f t="shared" si="8"/>
        <v>0.72254071725139479</v>
      </c>
      <c r="S87" s="26"/>
      <c r="T87" s="26">
        <v>445.13766479492188</v>
      </c>
      <c r="U87" s="26">
        <v>1290.430419921875</v>
      </c>
      <c r="V87" s="26">
        <v>1975.880859375</v>
      </c>
      <c r="W87" s="25"/>
      <c r="X87" s="26">
        <v>530.78826904296875</v>
      </c>
      <c r="Y87" s="26">
        <v>779.927001953125</v>
      </c>
      <c r="Z87" s="26">
        <v>936.57855224609375</v>
      </c>
      <c r="AA87" s="26">
        <v>1272.2003173828125</v>
      </c>
      <c r="AB87" s="26">
        <v>1601.62890625</v>
      </c>
      <c r="AD87" s="26"/>
      <c r="AE87" s="26">
        <v>1558.54689002185</v>
      </c>
      <c r="AF87" s="65">
        <f t="shared" si="10"/>
        <v>0.31641882602209925</v>
      </c>
      <c r="AG87"/>
      <c r="AH87" s="26">
        <v>17204.849002184998</v>
      </c>
      <c r="AI87"/>
      <c r="AJ87" s="25">
        <f t="shared" si="9"/>
        <v>3.8177703047985956E-2</v>
      </c>
      <c r="AK87"/>
      <c r="AM87" s="50"/>
      <c r="AN87" s="50"/>
      <c r="AO87" s="25"/>
      <c r="AP87" s="63"/>
      <c r="AQ87" s="26"/>
      <c r="AR87" s="26"/>
      <c r="AS87" s="25"/>
    </row>
    <row r="88" spans="1:45" x14ac:dyDescent="0.2">
      <c r="A88" s="26">
        <v>2003</v>
      </c>
      <c r="B88" s="26">
        <v>3</v>
      </c>
      <c r="C88" s="26" t="str">
        <f t="shared" si="5"/>
        <v>2003Q3</v>
      </c>
      <c r="D88" s="26">
        <v>953.66458340863903</v>
      </c>
      <c r="E88" s="45"/>
      <c r="F88">
        <v>839.55150000000003</v>
      </c>
      <c r="G88" s="26">
        <v>784.861572265625</v>
      </c>
      <c r="H88" s="26"/>
      <c r="I88" s="26">
        <v>642.734375</v>
      </c>
      <c r="J88" s="26">
        <v>603.44232177734375</v>
      </c>
      <c r="K88" s="26">
        <v>879.22491455078125</v>
      </c>
      <c r="M88" s="25">
        <f t="shared" si="6"/>
        <v>0.73102384198062631</v>
      </c>
      <c r="N88" s="25">
        <f t="shared" si="7"/>
        <v>0.6863344199995266</v>
      </c>
      <c r="O88" s="44"/>
      <c r="P88" s="26">
        <v>925.7728271484375</v>
      </c>
      <c r="Q88" s="26">
        <v>664.67523193359375</v>
      </c>
      <c r="R88" s="25">
        <f t="shared" si="8"/>
        <v>0.71796796410726837</v>
      </c>
      <c r="S88" s="26"/>
      <c r="T88" s="26">
        <v>449.796630859375</v>
      </c>
      <c r="U88" s="26">
        <v>1287.34814453125</v>
      </c>
      <c r="V88" s="26">
        <v>1969.540283203125</v>
      </c>
      <c r="W88" s="25"/>
      <c r="X88" s="26">
        <v>532.1346435546875</v>
      </c>
      <c r="Y88" s="26">
        <v>788.69140625</v>
      </c>
      <c r="Z88" s="26">
        <v>931.1103515625</v>
      </c>
      <c r="AA88" s="26">
        <v>1245.6759033203125</v>
      </c>
      <c r="AB88" s="26">
        <v>1609.4683837890625</v>
      </c>
      <c r="AD88" s="26"/>
      <c r="AE88" s="26">
        <v>1623.8345707572748</v>
      </c>
      <c r="AF88" s="65">
        <f t="shared" si="10"/>
        <v>0.371563738618363</v>
      </c>
      <c r="AG88"/>
      <c r="AH88" s="26">
        <v>17460.637101030185</v>
      </c>
      <c r="AI88"/>
      <c r="AJ88" s="25">
        <f t="shared" si="9"/>
        <v>5.3612508717735263E-2</v>
      </c>
      <c r="AK88"/>
      <c r="AM88" s="50"/>
      <c r="AN88" s="50"/>
      <c r="AO88" s="25"/>
      <c r="AP88" s="63"/>
      <c r="AQ88" s="26"/>
      <c r="AR88" s="26"/>
      <c r="AS88" s="25"/>
    </row>
    <row r="89" spans="1:45" x14ac:dyDescent="0.2">
      <c r="A89" s="26">
        <v>2003</v>
      </c>
      <c r="B89" s="26">
        <v>4</v>
      </c>
      <c r="C89" s="26" t="str">
        <f t="shared" si="5"/>
        <v>2003Q4</v>
      </c>
      <c r="D89" s="26">
        <v>960.8199045732805</v>
      </c>
      <c r="E89" s="45"/>
      <c r="F89">
        <v>841.6191</v>
      </c>
      <c r="G89" s="26">
        <v>787.908935546875</v>
      </c>
      <c r="H89" s="26"/>
      <c r="I89" s="26">
        <v>662.956787109375</v>
      </c>
      <c r="J89" s="26">
        <v>584.07025146484375</v>
      </c>
      <c r="K89" s="26">
        <v>884.58740234375</v>
      </c>
      <c r="M89" s="25">
        <f t="shared" si="6"/>
        <v>0.74945311831577555</v>
      </c>
      <c r="N89" s="25">
        <f t="shared" si="7"/>
        <v>0.66027421362470917</v>
      </c>
      <c r="O89" s="44"/>
      <c r="P89" s="26">
        <v>927.5897216796875</v>
      </c>
      <c r="Q89" s="26">
        <v>674.13262939453125</v>
      </c>
      <c r="R89" s="25">
        <f t="shared" si="8"/>
        <v>0.72675732992578446</v>
      </c>
      <c r="S89" s="26"/>
      <c r="T89" s="26">
        <v>444.83489990234375</v>
      </c>
      <c r="U89" s="26">
        <v>1297.90771484375</v>
      </c>
      <c r="V89" s="26">
        <v>2004.1029052734375</v>
      </c>
      <c r="W89" s="25"/>
      <c r="X89" s="26">
        <v>514.06207275390625</v>
      </c>
      <c r="Y89" s="26">
        <v>786.29534912109375</v>
      </c>
      <c r="Z89" s="26">
        <v>937.73529052734375</v>
      </c>
      <c r="AA89" s="26">
        <v>1265.8707275390625</v>
      </c>
      <c r="AB89" s="26">
        <v>1553.8638916015625</v>
      </c>
      <c r="AD89" s="26"/>
      <c r="AE89" s="26">
        <v>1708.2267122794387</v>
      </c>
      <c r="AF89" s="65">
        <f t="shared" si="10"/>
        <v>0.44284513834996853</v>
      </c>
      <c r="AG89"/>
      <c r="AH89" s="26">
        <v>17703.659214980198</v>
      </c>
      <c r="AI89"/>
      <c r="AJ89" s="25">
        <f t="shared" si="9"/>
        <v>6.8276987320160076E-2</v>
      </c>
      <c r="AK89"/>
      <c r="AM89" s="50"/>
      <c r="AN89" s="50"/>
      <c r="AO89" s="25"/>
      <c r="AP89" s="63"/>
      <c r="AQ89" s="26"/>
      <c r="AR89" s="26"/>
      <c r="AS89" s="25"/>
    </row>
    <row r="90" spans="1:45" x14ac:dyDescent="0.2">
      <c r="A90" s="26">
        <v>2004</v>
      </c>
      <c r="B90" s="26">
        <v>1</v>
      </c>
      <c r="C90" s="26" t="str">
        <f t="shared" si="5"/>
        <v>2004Q1</v>
      </c>
      <c r="D90" s="26">
        <v>966.47702553115528</v>
      </c>
      <c r="E90" s="45"/>
      <c r="F90">
        <v>844.44420000000002</v>
      </c>
      <c r="G90" s="26">
        <v>783.0379638671875</v>
      </c>
      <c r="H90" s="26"/>
      <c r="I90" s="26">
        <v>639.034423828125</v>
      </c>
      <c r="J90" s="26">
        <v>583.11114501953125</v>
      </c>
      <c r="K90" s="26">
        <v>878.31536865234375</v>
      </c>
      <c r="M90" s="25">
        <f t="shared" si="6"/>
        <v>0.72756830477489765</v>
      </c>
      <c r="N90" s="25">
        <f t="shared" si="7"/>
        <v>0.66389723535663103</v>
      </c>
      <c r="O90" s="44"/>
      <c r="P90" s="26">
        <v>923.18597412109375</v>
      </c>
      <c r="Q90" s="26">
        <v>666.5118408203125</v>
      </c>
      <c r="R90" s="25">
        <f t="shared" si="8"/>
        <v>0.72196920176875057</v>
      </c>
      <c r="S90" s="26"/>
      <c r="T90" s="26">
        <v>441.17715454101562</v>
      </c>
      <c r="U90" s="26">
        <v>1296.9498291015625</v>
      </c>
      <c r="V90" s="26">
        <v>2025.2655029296875</v>
      </c>
      <c r="W90" s="25"/>
      <c r="X90" s="26">
        <v>513.05731201171875</v>
      </c>
      <c r="Y90" s="26">
        <v>774.35430908203125</v>
      </c>
      <c r="Z90" s="26">
        <v>935.8243408203125</v>
      </c>
      <c r="AA90" s="26">
        <v>1270.5728759765625</v>
      </c>
      <c r="AB90" s="26">
        <v>1601.8599853515625</v>
      </c>
      <c r="AD90" s="26"/>
      <c r="AE90" s="26">
        <v>1852.708759150152</v>
      </c>
      <c r="AF90" s="65">
        <f t="shared" si="10"/>
        <v>0.56488117572587804</v>
      </c>
      <c r="AG90"/>
      <c r="AH90" s="26">
        <v>17780.575997143369</v>
      </c>
      <c r="AI90"/>
      <c r="AJ90" s="25">
        <f t="shared" si="9"/>
        <v>7.2918311880570963E-2</v>
      </c>
      <c r="AK90"/>
      <c r="AM90" s="50"/>
      <c r="AN90" s="50"/>
      <c r="AO90" s="25"/>
      <c r="AP90" s="63"/>
      <c r="AQ90" s="26"/>
      <c r="AR90" s="26"/>
      <c r="AS90" s="25"/>
    </row>
    <row r="91" spans="1:45" x14ac:dyDescent="0.2">
      <c r="A91" s="26">
        <v>2004</v>
      </c>
      <c r="B91" s="26">
        <v>2</v>
      </c>
      <c r="C91" s="26" t="str">
        <f t="shared" si="5"/>
        <v>2004Q2</v>
      </c>
      <c r="D91" s="26">
        <v>966.50646058458813</v>
      </c>
      <c r="E91" s="45"/>
      <c r="F91">
        <v>847.54229999999995</v>
      </c>
      <c r="G91" s="26">
        <v>786.73822021484375</v>
      </c>
      <c r="H91" s="26"/>
      <c r="I91" s="26">
        <v>665.44732666015625</v>
      </c>
      <c r="J91" s="26">
        <v>593.949462890625</v>
      </c>
      <c r="K91" s="26">
        <v>881.40789794921875</v>
      </c>
      <c r="M91" s="25">
        <f t="shared" si="6"/>
        <v>0.75498225986907963</v>
      </c>
      <c r="N91" s="25">
        <f t="shared" si="7"/>
        <v>0.67386446646617715</v>
      </c>
      <c r="O91" s="44"/>
      <c r="P91" s="26">
        <v>931.00457763671875</v>
      </c>
      <c r="Q91" s="26">
        <v>671.09832763671875</v>
      </c>
      <c r="R91" s="25">
        <f t="shared" si="8"/>
        <v>0.72083246823581537</v>
      </c>
      <c r="S91" s="26"/>
      <c r="T91" s="26">
        <v>445.04531860351562</v>
      </c>
      <c r="U91" s="26">
        <v>1305.6429443359375</v>
      </c>
      <c r="V91" s="26">
        <v>1987.911376953125</v>
      </c>
      <c r="W91" s="25"/>
      <c r="X91" s="26">
        <v>533.4921875</v>
      </c>
      <c r="Y91" s="26">
        <v>791.28033447265625</v>
      </c>
      <c r="Z91" s="26">
        <v>955.3843994140625</v>
      </c>
      <c r="AA91" s="26">
        <v>1232.8876953125</v>
      </c>
      <c r="AB91" s="26">
        <v>1566.73876953125</v>
      </c>
      <c r="AD91" s="26"/>
      <c r="AE91" s="26">
        <v>1881.6203861824627</v>
      </c>
      <c r="AF91" s="65">
        <f t="shared" si="10"/>
        <v>0.58930123671982715</v>
      </c>
      <c r="AG91"/>
      <c r="AH91" s="26">
        <v>17922.22333392383</v>
      </c>
      <c r="AI91"/>
      <c r="AJ91" s="25">
        <f t="shared" si="9"/>
        <v>8.1465617743175622E-2</v>
      </c>
      <c r="AK91"/>
      <c r="AM91" s="50"/>
      <c r="AN91" s="50"/>
      <c r="AO91" s="25"/>
      <c r="AP91" s="63"/>
      <c r="AQ91" s="26"/>
      <c r="AR91" s="26"/>
      <c r="AS91" s="25"/>
    </row>
    <row r="92" spans="1:45" x14ac:dyDescent="0.2">
      <c r="A92" s="26">
        <v>2004</v>
      </c>
      <c r="B92" s="26">
        <v>3</v>
      </c>
      <c r="C92" s="26" t="str">
        <f t="shared" si="5"/>
        <v>2004Q3</v>
      </c>
      <c r="D92" s="26">
        <v>949.8611793698293</v>
      </c>
      <c r="E92" s="45"/>
      <c r="F92">
        <v>847.0136</v>
      </c>
      <c r="G92" s="26">
        <v>785.4437255859375</v>
      </c>
      <c r="H92" s="26"/>
      <c r="I92" s="26">
        <v>656.96240234375</v>
      </c>
      <c r="J92" s="26">
        <v>588.8470458984375</v>
      </c>
      <c r="K92" s="26">
        <v>882.22674560546875</v>
      </c>
      <c r="M92" s="25">
        <f t="shared" si="6"/>
        <v>0.74466389237936703</v>
      </c>
      <c r="N92" s="25">
        <f t="shared" si="7"/>
        <v>0.66745544592882877</v>
      </c>
      <c r="O92" s="44"/>
      <c r="P92" s="26">
        <v>919.80010986328125</v>
      </c>
      <c r="Q92" s="26">
        <v>676.6595458984375</v>
      </c>
      <c r="R92" s="25">
        <f t="shared" si="8"/>
        <v>0.73565934450585779</v>
      </c>
      <c r="S92" s="26"/>
      <c r="T92" s="26">
        <v>446.00521850585938</v>
      </c>
      <c r="U92" s="26">
        <v>1298.137451171875</v>
      </c>
      <c r="V92" s="26">
        <v>2002.456787109375</v>
      </c>
      <c r="W92" s="25"/>
      <c r="X92" s="26">
        <v>527.46148681640625</v>
      </c>
      <c r="Y92" s="26">
        <v>785.1021728515625</v>
      </c>
      <c r="Z92" s="26">
        <v>924.84698486328125</v>
      </c>
      <c r="AA92" s="26">
        <v>1260.6939697265625</v>
      </c>
      <c r="AB92" s="26">
        <v>1607.7303466796875</v>
      </c>
      <c r="AD92" s="26"/>
      <c r="AE92" s="26">
        <v>1955.9994648829434</v>
      </c>
      <c r="AF92" s="65">
        <f t="shared" si="10"/>
        <v>0.65212515308086738</v>
      </c>
      <c r="AG92"/>
      <c r="AH92" s="26">
        <v>18091.671839464881</v>
      </c>
      <c r="AI92"/>
      <c r="AJ92" s="25">
        <f t="shared" si="9"/>
        <v>9.1690506101404168E-2</v>
      </c>
      <c r="AK92"/>
      <c r="AM92" s="50"/>
      <c r="AN92" s="50"/>
      <c r="AO92" s="25"/>
      <c r="AP92" s="63"/>
      <c r="AQ92" s="26"/>
      <c r="AR92" s="26"/>
      <c r="AS92" s="25"/>
    </row>
    <row r="93" spans="1:45" x14ac:dyDescent="0.2">
      <c r="A93" s="26">
        <v>2004</v>
      </c>
      <c r="B93" s="26">
        <v>4</v>
      </c>
      <c r="C93" s="26" t="str">
        <f t="shared" si="5"/>
        <v>2004Q4</v>
      </c>
      <c r="D93" s="26">
        <v>962.07502786485543</v>
      </c>
      <c r="E93" s="45"/>
      <c r="F93">
        <v>844.43650000000002</v>
      </c>
      <c r="G93" s="26">
        <v>779.5693359375</v>
      </c>
      <c r="H93" s="26"/>
      <c r="I93" s="26">
        <v>627.80682373046875</v>
      </c>
      <c r="J93" s="26">
        <v>580.459228515625</v>
      </c>
      <c r="K93" s="26">
        <v>883.20904541015625</v>
      </c>
      <c r="M93" s="25">
        <f t="shared" si="6"/>
        <v>0.71082472150058151</v>
      </c>
      <c r="N93" s="25">
        <f t="shared" si="7"/>
        <v>0.65721612740737234</v>
      </c>
      <c r="O93" s="44"/>
      <c r="P93" s="26">
        <v>922.92486572265625</v>
      </c>
      <c r="Q93" s="26">
        <v>669.11236572265625</v>
      </c>
      <c r="R93" s="25">
        <f t="shared" si="8"/>
        <v>0.72499115645642165</v>
      </c>
      <c r="S93" s="26"/>
      <c r="T93" s="26">
        <v>441.06292724609375</v>
      </c>
      <c r="U93" s="26">
        <v>1298.99560546875</v>
      </c>
      <c r="V93" s="26">
        <v>2011.2659912109375</v>
      </c>
      <c r="W93" s="25"/>
      <c r="X93" s="26">
        <v>526.17694091796875</v>
      </c>
      <c r="Y93" s="26">
        <v>775.2445068359375</v>
      </c>
      <c r="Z93" s="26">
        <v>925.10455322265625</v>
      </c>
      <c r="AA93" s="26">
        <v>1264.1121826171875</v>
      </c>
      <c r="AB93" s="26">
        <v>1588.964111328125</v>
      </c>
      <c r="AD93" s="26"/>
      <c r="AE93" s="26">
        <v>1909.7641866945316</v>
      </c>
      <c r="AF93" s="65">
        <f t="shared" si="10"/>
        <v>0.61307275688844953</v>
      </c>
      <c r="AG93"/>
      <c r="AH93" s="26">
        <v>18222.254489724837</v>
      </c>
      <c r="AI93"/>
      <c r="AJ93" s="25">
        <f t="shared" si="9"/>
        <v>9.9570144910648306E-2</v>
      </c>
      <c r="AK93"/>
      <c r="AM93" s="50"/>
      <c r="AN93" s="50"/>
      <c r="AO93" s="25"/>
      <c r="AP93" s="63"/>
      <c r="AQ93" s="26"/>
      <c r="AR93" s="26"/>
      <c r="AS93" s="25"/>
    </row>
    <row r="94" spans="1:45" x14ac:dyDescent="0.2">
      <c r="A94" s="26">
        <v>2005</v>
      </c>
      <c r="B94" s="26">
        <v>1</v>
      </c>
      <c r="C94" s="26" t="str">
        <f t="shared" si="5"/>
        <v>2005Q1</v>
      </c>
      <c r="D94" s="26">
        <v>966.11751689481889</v>
      </c>
      <c r="E94" s="45"/>
      <c r="F94">
        <v>851.89800000000002</v>
      </c>
      <c r="G94" s="26">
        <v>783.70294189453125</v>
      </c>
      <c r="H94" s="26"/>
      <c r="I94" s="26">
        <v>627.5479736328125</v>
      </c>
      <c r="J94" s="26">
        <v>593.90191650390625</v>
      </c>
      <c r="K94" s="26">
        <v>881.798828125</v>
      </c>
      <c r="M94" s="25">
        <f t="shared" si="6"/>
        <v>0.71166796055647963</v>
      </c>
      <c r="N94" s="25">
        <f t="shared" si="7"/>
        <v>0.67351180060733451</v>
      </c>
      <c r="O94" s="44"/>
      <c r="P94" s="26">
        <v>918.13897705078125</v>
      </c>
      <c r="Q94" s="26">
        <v>682.1129150390625</v>
      </c>
      <c r="R94" s="25">
        <f t="shared" si="8"/>
        <v>0.74292991811558351</v>
      </c>
      <c r="S94" s="26"/>
      <c r="T94" s="26">
        <v>441.24026489257812</v>
      </c>
      <c r="U94" s="26">
        <v>1307.34521484375</v>
      </c>
      <c r="V94" s="26">
        <v>2026.18359375</v>
      </c>
      <c r="W94" s="25"/>
      <c r="X94" s="26">
        <v>513.80279541015625</v>
      </c>
      <c r="Y94" s="26">
        <v>770.9866943359375</v>
      </c>
      <c r="Z94" s="26">
        <v>943.53369140625</v>
      </c>
      <c r="AA94" s="26">
        <v>1249.9190673828125</v>
      </c>
      <c r="AB94" s="26">
        <v>1616.0819091796875</v>
      </c>
      <c r="AD94" s="26"/>
      <c r="AE94" s="26">
        <v>2087.1592514295617</v>
      </c>
      <c r="AF94" s="65">
        <f t="shared" si="10"/>
        <v>0.76290860998705501</v>
      </c>
      <c r="AG94"/>
      <c r="AH94" s="26">
        <v>18478.183420551031</v>
      </c>
      <c r="AI94"/>
      <c r="AJ94" s="25">
        <f t="shared" si="9"/>
        <v>0.11501344868593399</v>
      </c>
      <c r="AK94"/>
      <c r="AM94" s="50"/>
      <c r="AN94" s="50"/>
      <c r="AO94" s="25"/>
      <c r="AP94" s="63"/>
      <c r="AQ94" s="26"/>
      <c r="AR94" s="26"/>
      <c r="AS94" s="25"/>
    </row>
    <row r="95" spans="1:45" x14ac:dyDescent="0.2">
      <c r="A95" s="26">
        <v>2005</v>
      </c>
      <c r="B95" s="26">
        <v>2</v>
      </c>
      <c r="C95" s="26" t="str">
        <f t="shared" si="5"/>
        <v>2005Q2</v>
      </c>
      <c r="D95" s="26">
        <v>944.93664199655768</v>
      </c>
      <c r="E95" s="45"/>
      <c r="F95">
        <v>841.53530000000001</v>
      </c>
      <c r="G95" s="26">
        <v>783.6490478515625</v>
      </c>
      <c r="H95" s="26"/>
      <c r="I95" s="26">
        <v>612.25799560546875</v>
      </c>
      <c r="J95" s="26">
        <v>598.9383544921875</v>
      </c>
      <c r="K95" s="26">
        <v>874.5384521484375</v>
      </c>
      <c r="M95" s="25">
        <f t="shared" si="6"/>
        <v>0.70009271073371715</v>
      </c>
      <c r="N95" s="25">
        <f t="shared" si="7"/>
        <v>0.68486222992345713</v>
      </c>
      <c r="O95" s="44"/>
      <c r="P95" s="26">
        <v>911.3280029296875</v>
      </c>
      <c r="Q95" s="26">
        <v>669.08050537109375</v>
      </c>
      <c r="R95" s="25">
        <f t="shared" si="8"/>
        <v>0.73418187877489804</v>
      </c>
      <c r="S95" s="26"/>
      <c r="T95" s="26">
        <v>445.08535766601562</v>
      </c>
      <c r="U95" s="26">
        <v>1283.915283203125</v>
      </c>
      <c r="V95" s="26">
        <v>1987.8917236328125</v>
      </c>
      <c r="W95" s="25"/>
      <c r="X95" s="26">
        <v>540.05682373046875</v>
      </c>
      <c r="Y95" s="26">
        <v>787.4002685546875</v>
      </c>
      <c r="Z95" s="26">
        <v>904.1126708984375</v>
      </c>
      <c r="AA95" s="26">
        <v>1235.0611572265625</v>
      </c>
      <c r="AB95" s="26">
        <v>1607.9736328125</v>
      </c>
      <c r="AD95" s="26"/>
      <c r="AE95" s="26">
        <v>2094.5691566265064</v>
      </c>
      <c r="AF95" s="65">
        <f t="shared" si="10"/>
        <v>0.76916734930554953</v>
      </c>
      <c r="AG95"/>
      <c r="AH95" s="26">
        <v>18577.548963855425</v>
      </c>
      <c r="AI95"/>
      <c r="AJ95" s="25">
        <f t="shared" si="9"/>
        <v>0.12100937992001626</v>
      </c>
      <c r="AK95"/>
      <c r="AM95" s="50"/>
      <c r="AN95" s="50"/>
      <c r="AO95" s="25"/>
      <c r="AP95" s="63"/>
      <c r="AQ95" s="26"/>
      <c r="AR95" s="26"/>
      <c r="AS95" s="25"/>
    </row>
    <row r="96" spans="1:45" x14ac:dyDescent="0.2">
      <c r="A96" s="26">
        <v>2005</v>
      </c>
      <c r="B96" s="26">
        <v>3</v>
      </c>
      <c r="C96" s="26" t="str">
        <f t="shared" si="5"/>
        <v>2005Q3</v>
      </c>
      <c r="D96" s="26">
        <v>939.52378263818241</v>
      </c>
      <c r="E96" s="45"/>
      <c r="F96">
        <v>835.78219999999999</v>
      </c>
      <c r="G96" s="26">
        <v>775.68914794921875</v>
      </c>
      <c r="H96" s="26"/>
      <c r="I96" s="26">
        <v>624.1607666015625</v>
      </c>
      <c r="J96" s="26">
        <v>578.979248046875</v>
      </c>
      <c r="K96" s="26">
        <v>873.5531005859375</v>
      </c>
      <c r="M96" s="25">
        <f t="shared" si="6"/>
        <v>0.71450810051833757</v>
      </c>
      <c r="N96" s="25">
        <f t="shared" si="7"/>
        <v>0.66278655259597097</v>
      </c>
      <c r="O96" s="44"/>
      <c r="P96" s="26">
        <v>907.92913818359375</v>
      </c>
      <c r="Q96" s="26">
        <v>662.6380615234375</v>
      </c>
      <c r="R96" s="25">
        <f t="shared" si="8"/>
        <v>0.72983455828845145</v>
      </c>
      <c r="S96" s="26"/>
      <c r="T96" s="26">
        <v>442.6221923828125</v>
      </c>
      <c r="U96" s="26">
        <v>1282.518310546875</v>
      </c>
      <c r="V96" s="26">
        <v>1972.5582275390625</v>
      </c>
      <c r="W96" s="25"/>
      <c r="X96" s="26">
        <v>524.41632080078125</v>
      </c>
      <c r="Y96" s="26">
        <v>768.09783935546875</v>
      </c>
      <c r="Z96" s="26">
        <v>924.21173095703125</v>
      </c>
      <c r="AA96" s="26">
        <v>1245.779052734375</v>
      </c>
      <c r="AB96" s="26">
        <v>1546.64306640625</v>
      </c>
      <c r="AD96" s="26"/>
      <c r="AE96" s="26">
        <v>2100.1371990505259</v>
      </c>
      <c r="AF96" s="65">
        <f t="shared" si="10"/>
        <v>0.77387036845627022</v>
      </c>
      <c r="AG96"/>
      <c r="AH96" s="26">
        <v>18611.775557816214</v>
      </c>
      <c r="AI96"/>
      <c r="AJ96" s="25">
        <f t="shared" si="9"/>
        <v>0.12307468643313091</v>
      </c>
      <c r="AK96"/>
      <c r="AM96" s="50"/>
      <c r="AN96" s="50"/>
      <c r="AO96" s="25"/>
      <c r="AP96" s="63"/>
      <c r="AQ96" s="26"/>
      <c r="AR96" s="26"/>
      <c r="AS96" s="25"/>
    </row>
    <row r="97" spans="1:45" x14ac:dyDescent="0.2">
      <c r="A97" s="26">
        <v>2005</v>
      </c>
      <c r="B97" s="26">
        <v>4</v>
      </c>
      <c r="C97" s="26" t="str">
        <f t="shared" si="5"/>
        <v>2005Q4</v>
      </c>
      <c r="D97" s="26">
        <v>945.186220393079</v>
      </c>
      <c r="E97" s="45"/>
      <c r="F97">
        <v>833.70529999999997</v>
      </c>
      <c r="G97" s="26">
        <v>783.12322998046875</v>
      </c>
      <c r="H97" s="26"/>
      <c r="I97" s="26">
        <v>643.28521728515625</v>
      </c>
      <c r="J97" s="26">
        <v>589.6431884765625</v>
      </c>
      <c r="K97" s="26">
        <v>868.4244384765625</v>
      </c>
      <c r="M97" s="25">
        <f t="shared" si="6"/>
        <v>0.74074978637593647</v>
      </c>
      <c r="N97" s="25">
        <f t="shared" si="7"/>
        <v>0.67898041827444044</v>
      </c>
      <c r="O97" s="44"/>
      <c r="P97" s="26">
        <v>912.019775390625</v>
      </c>
      <c r="Q97" s="26">
        <v>667.7081298828125</v>
      </c>
      <c r="R97" s="25">
        <f t="shared" si="8"/>
        <v>0.73212023236758006</v>
      </c>
      <c r="S97" s="26"/>
      <c r="T97" s="26">
        <v>446.13021850585938</v>
      </c>
      <c r="U97" s="26">
        <v>1293.1156005859375</v>
      </c>
      <c r="V97" s="26">
        <v>2016.6585693359375</v>
      </c>
      <c r="W97" s="25"/>
      <c r="X97" s="26">
        <v>518.0712890625</v>
      </c>
      <c r="Y97" s="26">
        <v>764.1141357421875</v>
      </c>
      <c r="Z97" s="26">
        <v>901.83172607421875</v>
      </c>
      <c r="AA97" s="26">
        <v>1239.9107666015625</v>
      </c>
      <c r="AB97" s="26">
        <v>1613.969970703125</v>
      </c>
      <c r="AD97" s="26"/>
      <c r="AE97" s="26">
        <v>2206.3075760120946</v>
      </c>
      <c r="AF97" s="65">
        <f t="shared" si="10"/>
        <v>0.86354664569430239</v>
      </c>
      <c r="AG97"/>
      <c r="AH97" s="26">
        <v>18694.615837392914</v>
      </c>
      <c r="AI97"/>
      <c r="AJ97" s="25">
        <f t="shared" si="9"/>
        <v>0.12807344760562778</v>
      </c>
      <c r="AK97"/>
      <c r="AM97" s="50"/>
      <c r="AN97" s="50"/>
      <c r="AO97" s="25"/>
      <c r="AP97" s="63"/>
      <c r="AQ97" s="26"/>
      <c r="AR97" s="26"/>
      <c r="AS97" s="25"/>
    </row>
    <row r="98" spans="1:45" x14ac:dyDescent="0.2">
      <c r="A98" s="26">
        <v>2006</v>
      </c>
      <c r="B98" s="26">
        <v>1</v>
      </c>
      <c r="C98" s="26" t="str">
        <f t="shared" ref="C98:C129" si="11">A98&amp;"Q"&amp;B98</f>
        <v>2006Q1</v>
      </c>
      <c r="D98" s="26">
        <v>953.13129010695184</v>
      </c>
      <c r="E98" s="45"/>
      <c r="F98">
        <v>839.54309999999998</v>
      </c>
      <c r="G98" s="26">
        <v>791.91778564453125</v>
      </c>
      <c r="H98" s="26"/>
      <c r="I98" s="26">
        <v>660.51678466796875</v>
      </c>
      <c r="J98" s="26">
        <v>596.41412353515625</v>
      </c>
      <c r="K98" s="26">
        <v>867.7572021484375</v>
      </c>
      <c r="M98" s="25">
        <f t="shared" si="6"/>
        <v>0.76117695483555492</v>
      </c>
      <c r="N98" s="25">
        <f t="shared" si="7"/>
        <v>0.68730529929169559</v>
      </c>
      <c r="O98" s="44"/>
      <c r="P98" s="26">
        <v>907.80413818359375</v>
      </c>
      <c r="Q98" s="26">
        <v>684.920654296875</v>
      </c>
      <c r="R98" s="25">
        <f t="shared" si="8"/>
        <v>0.75448064784912561</v>
      </c>
      <c r="S98" s="26"/>
      <c r="T98" s="26">
        <v>441.96243286132812</v>
      </c>
      <c r="U98" s="26">
        <v>1304.0062255859375</v>
      </c>
      <c r="V98" s="26">
        <v>2013.630615234375</v>
      </c>
      <c r="W98" s="25"/>
      <c r="X98" s="26">
        <v>536.1964111328125</v>
      </c>
      <c r="Y98" s="26">
        <v>769.90740966796875</v>
      </c>
      <c r="Z98" s="26">
        <v>924.04632568359375</v>
      </c>
      <c r="AA98" s="26">
        <v>1200.6025390625</v>
      </c>
      <c r="AB98" s="26">
        <v>1605.4893798828125</v>
      </c>
      <c r="AD98" s="26"/>
      <c r="AE98" s="26">
        <v>2274.5773796791445</v>
      </c>
      <c r="AF98" s="65">
        <f t="shared" si="10"/>
        <v>0.92121039349137823</v>
      </c>
      <c r="AG98"/>
      <c r="AH98" s="26">
        <v>18981.610641711231</v>
      </c>
      <c r="AI98"/>
      <c r="AJ98" s="25">
        <f t="shared" si="9"/>
        <v>0.14539133320265085</v>
      </c>
      <c r="AK98"/>
      <c r="AM98" s="50"/>
      <c r="AN98" s="50"/>
      <c r="AO98" s="25"/>
      <c r="AP98" s="63"/>
      <c r="AQ98" s="26"/>
      <c r="AR98" s="26"/>
      <c r="AS98" s="25"/>
    </row>
    <row r="99" spans="1:45" x14ac:dyDescent="0.2">
      <c r="A99" s="26">
        <v>2006</v>
      </c>
      <c r="B99" s="26">
        <v>2</v>
      </c>
      <c r="C99" s="26" t="str">
        <f t="shared" si="11"/>
        <v>2006Q2</v>
      </c>
      <c r="D99" s="26">
        <v>931.88035276581638</v>
      </c>
      <c r="E99" s="45"/>
      <c r="F99">
        <v>829.06700000000001</v>
      </c>
      <c r="G99" s="26">
        <v>786.2772216796875</v>
      </c>
      <c r="H99" s="26"/>
      <c r="I99" s="26">
        <v>644.375732421875</v>
      </c>
      <c r="J99" s="26">
        <v>590.89532470703125</v>
      </c>
      <c r="K99" s="26">
        <v>862.75244140625</v>
      </c>
      <c r="M99" s="25">
        <f t="shared" si="6"/>
        <v>0.74688369629133688</v>
      </c>
      <c r="N99" s="25">
        <f t="shared" si="7"/>
        <v>0.68489556951458386</v>
      </c>
      <c r="O99" s="44"/>
      <c r="P99" s="26">
        <v>905.760986328125</v>
      </c>
      <c r="Q99" s="26">
        <v>672.21002197265625</v>
      </c>
      <c r="R99" s="25">
        <f t="shared" si="8"/>
        <v>0.74214945456829207</v>
      </c>
      <c r="S99" s="26"/>
      <c r="T99" s="26">
        <v>445.57159423828125</v>
      </c>
      <c r="U99" s="26">
        <v>1289.0682373046875</v>
      </c>
      <c r="V99" s="26">
        <v>2013.439208984375</v>
      </c>
      <c r="W99" s="25"/>
      <c r="X99" s="26">
        <v>542.26605224609375</v>
      </c>
      <c r="Y99" s="26">
        <v>772.849853515625</v>
      </c>
      <c r="Z99" s="26">
        <v>902.929931640625</v>
      </c>
      <c r="AA99" s="26">
        <v>1252.5806884765625</v>
      </c>
      <c r="AB99" s="26">
        <v>1610.6683349609375</v>
      </c>
      <c r="AD99" s="26"/>
      <c r="AE99" s="26">
        <v>2272.9096455780059</v>
      </c>
      <c r="AF99" s="65">
        <f t="shared" si="10"/>
        <v>0.91980175023425614</v>
      </c>
      <c r="AG99"/>
      <c r="AH99" s="26">
        <v>19025.157032129842</v>
      </c>
      <c r="AI99"/>
      <c r="AJ99" s="25">
        <f t="shared" si="9"/>
        <v>0.14801901633867165</v>
      </c>
      <c r="AK99"/>
      <c r="AM99" s="50"/>
      <c r="AN99" s="50"/>
      <c r="AO99" s="25"/>
      <c r="AP99" s="63"/>
      <c r="AQ99" s="26"/>
      <c r="AR99" s="26"/>
      <c r="AS99" s="25"/>
    </row>
    <row r="100" spans="1:45" x14ac:dyDescent="0.2">
      <c r="A100" s="26">
        <v>2006</v>
      </c>
      <c r="B100" s="26">
        <v>3</v>
      </c>
      <c r="C100" s="26" t="str">
        <f t="shared" si="11"/>
        <v>2006Q3</v>
      </c>
      <c r="D100" s="26">
        <v>945.57920426579165</v>
      </c>
      <c r="E100" s="45"/>
      <c r="F100">
        <v>838.69569999999999</v>
      </c>
      <c r="G100" s="26">
        <v>802.927001953125</v>
      </c>
      <c r="H100" s="26"/>
      <c r="I100" s="26">
        <v>651.1644287109375</v>
      </c>
      <c r="J100" s="26">
        <v>594.45855712890625</v>
      </c>
      <c r="K100" s="26">
        <v>871.2576904296875</v>
      </c>
      <c r="M100" s="25">
        <f t="shared" si="6"/>
        <v>0.74738442582905151</v>
      </c>
      <c r="N100" s="25">
        <f t="shared" si="7"/>
        <v>0.68229935145333498</v>
      </c>
      <c r="O100" s="44"/>
      <c r="P100" s="26">
        <v>930.69573974609375</v>
      </c>
      <c r="Q100" s="26">
        <v>677.0360107421875</v>
      </c>
      <c r="R100" s="25">
        <f t="shared" si="8"/>
        <v>0.72745149873243431</v>
      </c>
      <c r="S100" s="26"/>
      <c r="T100" s="26">
        <v>451.11642456054688</v>
      </c>
      <c r="U100" s="26">
        <v>1297.37060546875</v>
      </c>
      <c r="V100" s="26">
        <v>1991.66015625</v>
      </c>
      <c r="W100" s="25"/>
      <c r="X100" s="26">
        <v>538.7901611328125</v>
      </c>
      <c r="Y100" s="26">
        <v>787.39898681640625</v>
      </c>
      <c r="Z100" s="26">
        <v>924.75750732421875</v>
      </c>
      <c r="AA100" s="26">
        <v>1256.03857421875</v>
      </c>
      <c r="AB100" s="26">
        <v>1552.6947021484375</v>
      </c>
      <c r="AD100" s="26"/>
      <c r="AE100" s="26">
        <v>2314.1423921246928</v>
      </c>
      <c r="AF100" s="65">
        <f t="shared" si="10"/>
        <v>0.95462878312634669</v>
      </c>
      <c r="AG100"/>
      <c r="AH100" s="26">
        <v>19007.294254306813</v>
      </c>
      <c r="AI100"/>
      <c r="AJ100" s="25">
        <f t="shared" si="9"/>
        <v>0.14694113779129148</v>
      </c>
      <c r="AK100"/>
      <c r="AM100" s="50"/>
      <c r="AN100" s="50"/>
      <c r="AO100" s="25"/>
      <c r="AP100" s="63"/>
      <c r="AQ100" s="26"/>
      <c r="AR100" s="26"/>
      <c r="AS100" s="25"/>
    </row>
    <row r="101" spans="1:45" x14ac:dyDescent="0.2">
      <c r="A101" s="26">
        <v>2006</v>
      </c>
      <c r="B101" s="26">
        <v>4</v>
      </c>
      <c r="C101" s="26" t="str">
        <f t="shared" si="11"/>
        <v>2006Q4</v>
      </c>
      <c r="D101" s="26">
        <v>959.32007578253706</v>
      </c>
      <c r="E101" s="45"/>
      <c r="F101">
        <v>840.66060000000004</v>
      </c>
      <c r="G101" s="26">
        <v>809.85345458984375</v>
      </c>
      <c r="H101" s="26"/>
      <c r="I101" s="26">
        <v>666.48724365234375</v>
      </c>
      <c r="J101" s="26">
        <v>596.510986328125</v>
      </c>
      <c r="K101" s="26">
        <v>877.14324951171875</v>
      </c>
      <c r="M101" s="25">
        <f t="shared" si="6"/>
        <v>0.75983853723249728</v>
      </c>
      <c r="N101" s="25">
        <f t="shared" si="7"/>
        <v>0.68006108085559125</v>
      </c>
      <c r="O101" s="44"/>
      <c r="P101" s="26">
        <v>926.27630615234375</v>
      </c>
      <c r="Q101" s="26">
        <v>687.81298828125</v>
      </c>
      <c r="R101" s="25">
        <f t="shared" si="8"/>
        <v>0.74255703585721011</v>
      </c>
      <c r="S101" s="26"/>
      <c r="T101" s="26">
        <v>454.80029296875</v>
      </c>
      <c r="U101" s="26">
        <v>1308.5572509765625</v>
      </c>
      <c r="V101" s="26">
        <v>2024.0244140625</v>
      </c>
      <c r="W101" s="25"/>
      <c r="X101" s="26">
        <v>528.78485107421875</v>
      </c>
      <c r="Y101" s="26">
        <v>782.2086181640625</v>
      </c>
      <c r="Z101" s="26">
        <v>924.07391357421875</v>
      </c>
      <c r="AA101" s="26">
        <v>1243.081298828125</v>
      </c>
      <c r="AB101" s="26">
        <v>1568.2022705078125</v>
      </c>
      <c r="AD101" s="26"/>
      <c r="AE101" s="26">
        <v>2234.0949983525538</v>
      </c>
      <c r="AF101" s="65">
        <f t="shared" si="10"/>
        <v>0.88701715282488647</v>
      </c>
      <c r="AG101"/>
      <c r="AH101" s="26">
        <v>19318.674635914333</v>
      </c>
      <c r="AI101"/>
      <c r="AJ101" s="25">
        <f t="shared" si="9"/>
        <v>0.16573050172644987</v>
      </c>
      <c r="AK101"/>
      <c r="AM101" s="50"/>
      <c r="AN101" s="50"/>
      <c r="AO101" s="25"/>
      <c r="AP101" s="63"/>
      <c r="AQ101" s="26"/>
      <c r="AR101" s="26"/>
      <c r="AS101" s="25"/>
    </row>
    <row r="102" spans="1:45" x14ac:dyDescent="0.2">
      <c r="A102" s="26">
        <v>2007</v>
      </c>
      <c r="B102" s="26">
        <v>1</v>
      </c>
      <c r="C102" s="26" t="str">
        <f t="shared" si="11"/>
        <v>2007Q1</v>
      </c>
      <c r="D102" s="26">
        <v>965.32893983368967</v>
      </c>
      <c r="E102" s="45"/>
      <c r="F102">
        <v>842.52650000000006</v>
      </c>
      <c r="G102" s="26">
        <v>808.25286865234375</v>
      </c>
      <c r="H102" s="26"/>
      <c r="I102" s="26">
        <v>668.0684814453125</v>
      </c>
      <c r="J102" s="26">
        <v>602.180419921875</v>
      </c>
      <c r="K102" s="26">
        <v>873.82305908203125</v>
      </c>
      <c r="M102" s="25">
        <f t="shared" si="6"/>
        <v>0.76453519336870313</v>
      </c>
      <c r="N102" s="25">
        <f t="shared" si="7"/>
        <v>0.68913313017223154</v>
      </c>
      <c r="O102" s="44"/>
      <c r="P102" s="26">
        <v>926.39727783203125</v>
      </c>
      <c r="Q102" s="26">
        <v>687.21002197265625</v>
      </c>
      <c r="R102" s="25">
        <f t="shared" si="8"/>
        <v>0.74180919829651859</v>
      </c>
      <c r="S102" s="26"/>
      <c r="T102" s="26">
        <v>449.07351684570312</v>
      </c>
      <c r="U102" s="26">
        <v>1313.860595703125</v>
      </c>
      <c r="V102" s="26">
        <v>2029.211181640625</v>
      </c>
      <c r="W102" s="25"/>
      <c r="X102" s="26">
        <v>533.6021728515625</v>
      </c>
      <c r="Y102" s="26">
        <v>781.6689453125</v>
      </c>
      <c r="Z102" s="26">
        <v>923.133544921875</v>
      </c>
      <c r="AA102" s="26">
        <v>1220.52490234375</v>
      </c>
      <c r="AB102" s="26">
        <v>1571.655517578125</v>
      </c>
      <c r="AD102" s="26"/>
      <c r="AE102" s="26">
        <v>2083.2251060851518</v>
      </c>
      <c r="AF102" s="65">
        <f t="shared" si="10"/>
        <v>0.75958565382266552</v>
      </c>
      <c r="AG102"/>
      <c r="AH102" s="26">
        <v>19371.077407492605</v>
      </c>
      <c r="AI102"/>
      <c r="AJ102" s="25">
        <f t="shared" si="9"/>
        <v>0.16889259800660716</v>
      </c>
      <c r="AK102"/>
      <c r="AM102" s="50"/>
      <c r="AN102" s="50"/>
      <c r="AO102" s="25"/>
      <c r="AP102" s="63"/>
      <c r="AQ102" s="26"/>
      <c r="AR102" s="26"/>
      <c r="AS102" s="25"/>
    </row>
    <row r="103" spans="1:45" x14ac:dyDescent="0.2">
      <c r="A103" s="26">
        <v>2007</v>
      </c>
      <c r="B103" s="26">
        <v>2</v>
      </c>
      <c r="C103" s="26" t="str">
        <f t="shared" si="11"/>
        <v>2007Q2</v>
      </c>
      <c r="D103" s="26">
        <v>950.38638926395367</v>
      </c>
      <c r="E103" s="45"/>
      <c r="F103">
        <v>830.05700000000002</v>
      </c>
      <c r="G103" s="26">
        <v>798.8319091796875</v>
      </c>
      <c r="H103" s="26"/>
      <c r="I103" s="26">
        <v>666.0399169921875</v>
      </c>
      <c r="J103" s="26">
        <v>599.2064208984375</v>
      </c>
      <c r="K103" s="26">
        <v>868.24237060546875</v>
      </c>
      <c r="M103" s="25">
        <f t="shared" si="6"/>
        <v>0.76711289329006671</v>
      </c>
      <c r="N103" s="25">
        <f t="shared" si="7"/>
        <v>0.69013727178573525</v>
      </c>
      <c r="O103" s="44"/>
      <c r="P103" s="26">
        <v>924.64154052734375</v>
      </c>
      <c r="Q103" s="26">
        <v>673.5955810546875</v>
      </c>
      <c r="R103" s="25">
        <f t="shared" si="8"/>
        <v>0.72849374761004237</v>
      </c>
      <c r="S103" s="26"/>
      <c r="T103" s="26">
        <v>447.85000610351562</v>
      </c>
      <c r="U103" s="26">
        <v>1304.7615966796875</v>
      </c>
      <c r="V103" s="26">
        <v>2014.1959228515625</v>
      </c>
      <c r="W103" s="25"/>
      <c r="X103" s="26">
        <v>532.301025390625</v>
      </c>
      <c r="Y103" s="26">
        <v>771.9637451171875</v>
      </c>
      <c r="Z103" s="26">
        <v>912.8419189453125</v>
      </c>
      <c r="AA103" s="26">
        <v>1276.989990234375</v>
      </c>
      <c r="AB103" s="26">
        <v>1582.78369140625</v>
      </c>
      <c r="AD103" s="26"/>
      <c r="AE103" s="26">
        <v>2146.3983622980099</v>
      </c>
      <c r="AF103" s="65">
        <f t="shared" si="10"/>
        <v>0.81294462833421077</v>
      </c>
      <c r="AG103"/>
      <c r="AH103" s="26">
        <v>19405.300598651706</v>
      </c>
      <c r="AI103"/>
      <c r="AJ103" s="25">
        <f t="shared" si="9"/>
        <v>0.17095769918732762</v>
      </c>
      <c r="AK103"/>
      <c r="AM103" s="50"/>
      <c r="AN103" s="50"/>
      <c r="AO103" s="25"/>
      <c r="AP103" s="63"/>
      <c r="AQ103" s="26"/>
      <c r="AR103" s="26"/>
      <c r="AS103" s="25"/>
    </row>
    <row r="104" spans="1:45" x14ac:dyDescent="0.2">
      <c r="A104" s="26">
        <v>2007</v>
      </c>
      <c r="B104" s="26">
        <v>3</v>
      </c>
      <c r="C104" s="26" t="str">
        <f t="shared" si="11"/>
        <v>2007Q3</v>
      </c>
      <c r="D104" s="26">
        <v>951.25170522765495</v>
      </c>
      <c r="E104" s="45"/>
      <c r="F104">
        <v>835.84010000000001</v>
      </c>
      <c r="G104" s="26">
        <v>802.99774169921875</v>
      </c>
      <c r="H104" s="26"/>
      <c r="I104" s="26">
        <v>671.9393310546875</v>
      </c>
      <c r="J104" s="26">
        <v>603.61029052734375</v>
      </c>
      <c r="K104" s="26">
        <v>871.58807373046875</v>
      </c>
      <c r="M104" s="25">
        <f t="shared" si="6"/>
        <v>0.77093681213274501</v>
      </c>
      <c r="N104" s="25">
        <f t="shared" si="7"/>
        <v>0.69254078700714894</v>
      </c>
      <c r="O104" s="44"/>
      <c r="P104" s="26">
        <v>920.8836669921875</v>
      </c>
      <c r="Q104" s="26">
        <v>677.9276123046875</v>
      </c>
      <c r="R104" s="25">
        <f t="shared" si="8"/>
        <v>0.736170741869004</v>
      </c>
      <c r="S104" s="26"/>
      <c r="T104" s="26">
        <v>454.211669921875</v>
      </c>
      <c r="U104" s="26">
        <v>1306.49658203125</v>
      </c>
      <c r="V104" s="26">
        <v>2037.57861328125</v>
      </c>
      <c r="W104" s="25"/>
      <c r="X104" s="26">
        <v>522.1962890625</v>
      </c>
      <c r="Y104" s="26">
        <v>783.46575927734375</v>
      </c>
      <c r="Z104" s="26">
        <v>926.84283447265625</v>
      </c>
      <c r="AA104" s="26">
        <v>1259.168701171875</v>
      </c>
      <c r="AB104" s="26">
        <v>1581.9111328125</v>
      </c>
      <c r="AD104" s="26"/>
      <c r="AE104" s="26">
        <v>2043.0554409386091</v>
      </c>
      <c r="AF104" s="65">
        <f t="shared" si="10"/>
        <v>0.7256565473116825</v>
      </c>
      <c r="AG104"/>
      <c r="AH104" s="26">
        <v>19500.140079542562</v>
      </c>
      <c r="AI104"/>
      <c r="AJ104" s="25">
        <f t="shared" si="9"/>
        <v>0.17668051805176677</v>
      </c>
      <c r="AK104"/>
      <c r="AM104" s="50"/>
      <c r="AN104" s="50"/>
      <c r="AO104" s="25"/>
      <c r="AP104" s="63"/>
      <c r="AQ104" s="26"/>
      <c r="AR104" s="26"/>
      <c r="AS104" s="25"/>
    </row>
    <row r="105" spans="1:45" x14ac:dyDescent="0.2">
      <c r="A105" s="26">
        <v>2007</v>
      </c>
      <c r="B105" s="26">
        <v>4</v>
      </c>
      <c r="C105" s="26" t="str">
        <f t="shared" si="11"/>
        <v>2007Q4</v>
      </c>
      <c r="D105" s="26">
        <v>946.48525897549996</v>
      </c>
      <c r="E105" s="45"/>
      <c r="F105">
        <v>828.73339999999996</v>
      </c>
      <c r="G105" s="26">
        <v>795.75347900390625</v>
      </c>
      <c r="H105" s="26"/>
      <c r="I105" s="26">
        <v>659.6689453125</v>
      </c>
      <c r="J105" s="26">
        <v>590.1392822265625</v>
      </c>
      <c r="K105" s="26">
        <v>871.22491455078125</v>
      </c>
      <c r="M105" s="25">
        <f t="shared" si="6"/>
        <v>0.75717410544054153</v>
      </c>
      <c r="N105" s="25">
        <f t="shared" si="7"/>
        <v>0.67736731625822322</v>
      </c>
      <c r="O105" s="44"/>
      <c r="P105" s="26">
        <v>917.4774169921875</v>
      </c>
      <c r="Q105" s="26">
        <v>677.75347900390625</v>
      </c>
      <c r="R105" s="25">
        <f t="shared" si="8"/>
        <v>0.73871407235920827</v>
      </c>
      <c r="S105" s="26"/>
      <c r="T105" s="26">
        <v>454.32159423828125</v>
      </c>
      <c r="U105" s="26">
        <v>1297.390625</v>
      </c>
      <c r="V105" s="26">
        <v>2017.8505859375</v>
      </c>
      <c r="W105" s="25"/>
      <c r="X105" s="26">
        <v>513.04296875</v>
      </c>
      <c r="Y105" s="26">
        <v>768.0330810546875</v>
      </c>
      <c r="Z105" s="26">
        <v>907.11273193359375</v>
      </c>
      <c r="AA105" s="26">
        <v>1243.65869140625</v>
      </c>
      <c r="AB105" s="26">
        <v>1570.7362060546875</v>
      </c>
      <c r="AD105" s="26"/>
      <c r="AE105" s="26">
        <v>1964.1999844806319</v>
      </c>
      <c r="AF105" s="65">
        <f t="shared" si="10"/>
        <v>0.65905168089384136</v>
      </c>
      <c r="AG105"/>
      <c r="AH105" s="26">
        <v>19463.568479212758</v>
      </c>
      <c r="AI105"/>
      <c r="AJ105" s="25">
        <f t="shared" si="9"/>
        <v>0.17447370879570401</v>
      </c>
      <c r="AK105"/>
      <c r="AM105" s="50"/>
      <c r="AN105" s="50"/>
      <c r="AO105" s="25"/>
      <c r="AP105" s="63"/>
      <c r="AQ105" s="26"/>
      <c r="AR105" s="26"/>
      <c r="AS105" s="25"/>
    </row>
    <row r="106" spans="1:45" x14ac:dyDescent="0.2">
      <c r="A106" s="26">
        <v>2008</v>
      </c>
      <c r="B106" s="26">
        <v>1</v>
      </c>
      <c r="C106" s="26" t="str">
        <f t="shared" si="11"/>
        <v>2008Q1</v>
      </c>
      <c r="D106" s="26">
        <v>961.75792132023832</v>
      </c>
      <c r="E106" s="45"/>
      <c r="F106">
        <v>836.10720000000003</v>
      </c>
      <c r="G106" s="26">
        <v>799.3458251953125</v>
      </c>
      <c r="H106" s="26"/>
      <c r="I106" s="26">
        <v>649.14404296875</v>
      </c>
      <c r="J106" s="26">
        <v>601.652587890625</v>
      </c>
      <c r="K106" s="26">
        <v>877.87811279296875</v>
      </c>
      <c r="M106" s="25">
        <f t="shared" si="6"/>
        <v>0.73944666521357794</v>
      </c>
      <c r="N106" s="25">
        <f t="shared" si="7"/>
        <v>0.68534865959520008</v>
      </c>
      <c r="O106" s="44"/>
      <c r="P106" s="26">
        <v>916.69940185546875</v>
      </c>
      <c r="Q106" s="26">
        <v>682.0556640625</v>
      </c>
      <c r="R106" s="25">
        <f t="shared" si="8"/>
        <v>0.74403415414253338</v>
      </c>
      <c r="S106" s="26"/>
      <c r="T106" s="26">
        <v>446.947021484375</v>
      </c>
      <c r="U106" s="26">
        <v>1305.26025390625</v>
      </c>
      <c r="V106" s="26">
        <v>2027.4000244140625</v>
      </c>
      <c r="W106" s="25"/>
      <c r="X106" s="26">
        <v>509.11553955078125</v>
      </c>
      <c r="Y106" s="26">
        <v>766.7889404296875</v>
      </c>
      <c r="Z106" s="26">
        <v>905.91021728515625</v>
      </c>
      <c r="AA106" s="26">
        <v>1245.7822265625</v>
      </c>
      <c r="AB106" s="26">
        <v>1561.2412109375</v>
      </c>
      <c r="AD106" s="26"/>
      <c r="AE106" s="26">
        <v>1816.7489664096859</v>
      </c>
      <c r="AF106" s="65">
        <f t="shared" si="10"/>
        <v>0.53450791686118082</v>
      </c>
      <c r="AG106"/>
      <c r="AH106" s="26">
        <v>19243.747244673035</v>
      </c>
      <c r="AI106"/>
      <c r="AJ106" s="25">
        <f t="shared" si="9"/>
        <v>0.16120922130577364</v>
      </c>
      <c r="AK106"/>
      <c r="AM106" s="50"/>
      <c r="AN106" s="50"/>
      <c r="AO106" s="25"/>
      <c r="AP106" s="63"/>
      <c r="AQ106" s="26"/>
      <c r="AR106" s="26"/>
      <c r="AS106" s="25"/>
    </row>
    <row r="107" spans="1:45" x14ac:dyDescent="0.2">
      <c r="A107" s="26">
        <v>2008</v>
      </c>
      <c r="B107" s="26">
        <v>2</v>
      </c>
      <c r="C107" s="26" t="str">
        <f t="shared" si="11"/>
        <v>2008Q2</v>
      </c>
      <c r="D107" s="26">
        <v>949.40673478572194</v>
      </c>
      <c r="E107" s="45"/>
      <c r="F107">
        <v>822.58019999999999</v>
      </c>
      <c r="G107" s="26">
        <v>786.16400146484375</v>
      </c>
      <c r="H107" s="26"/>
      <c r="I107" s="26">
        <v>641.98004150390625</v>
      </c>
      <c r="J107" s="26">
        <v>621.78704833984375</v>
      </c>
      <c r="K107" s="26">
        <v>855.18682861328125</v>
      </c>
      <c r="M107" s="25">
        <f t="shared" si="6"/>
        <v>0.75068981423030323</v>
      </c>
      <c r="N107" s="25">
        <f t="shared" si="7"/>
        <v>0.7270774379770274</v>
      </c>
      <c r="O107" s="44"/>
      <c r="P107" s="26">
        <v>908.5736083984375</v>
      </c>
      <c r="Q107" s="26">
        <v>669.45684814453125</v>
      </c>
      <c r="R107" s="25">
        <f t="shared" si="8"/>
        <v>0.73682180723320523</v>
      </c>
      <c r="S107" s="26"/>
      <c r="T107" s="26">
        <v>441.3834228515625</v>
      </c>
      <c r="U107" s="26">
        <v>1290.028564453125</v>
      </c>
      <c r="V107" s="26">
        <v>2026.54833984375</v>
      </c>
      <c r="W107" s="25"/>
      <c r="X107" s="26">
        <v>515.61810302734375</v>
      </c>
      <c r="Y107" s="26">
        <v>763.62347412109375</v>
      </c>
      <c r="Z107" s="26">
        <v>904.66485595703125</v>
      </c>
      <c r="AA107" s="26">
        <v>1212.3671875</v>
      </c>
      <c r="AB107" s="26">
        <v>1586.2845458984375</v>
      </c>
      <c r="AD107" s="26"/>
      <c r="AE107" s="26">
        <v>1762.6748982776408</v>
      </c>
      <c r="AF107" s="65">
        <f t="shared" si="10"/>
        <v>0.48883452599667643</v>
      </c>
      <c r="AG107"/>
      <c r="AH107" s="26">
        <v>19202.254312857927</v>
      </c>
      <c r="AI107"/>
      <c r="AJ107" s="25">
        <f t="shared" si="9"/>
        <v>0.15870544829160393</v>
      </c>
      <c r="AK107"/>
      <c r="AM107" s="50"/>
      <c r="AN107" s="50"/>
      <c r="AO107" s="25"/>
      <c r="AP107" s="63"/>
      <c r="AQ107" s="26"/>
      <c r="AR107" s="26"/>
      <c r="AS107" s="25"/>
    </row>
    <row r="108" spans="1:45" x14ac:dyDescent="0.2">
      <c r="A108" s="26">
        <v>2008</v>
      </c>
      <c r="B108" s="26">
        <v>3</v>
      </c>
      <c r="C108" s="26" t="str">
        <f t="shared" si="11"/>
        <v>2008Q3</v>
      </c>
      <c r="D108" s="26">
        <v>936.29070505937557</v>
      </c>
      <c r="E108" s="45"/>
      <c r="F108">
        <v>813.52329999999995</v>
      </c>
      <c r="G108" s="26">
        <v>772.44866943359375</v>
      </c>
      <c r="H108" s="26"/>
      <c r="I108" s="26">
        <v>637.71490478515625</v>
      </c>
      <c r="J108" s="26">
        <v>605.07354736328125</v>
      </c>
      <c r="K108" s="26">
        <v>843.9173583984375</v>
      </c>
      <c r="M108" s="25">
        <f t="shared" si="6"/>
        <v>0.75566037176364464</v>
      </c>
      <c r="N108" s="25">
        <f t="shared" si="7"/>
        <v>0.71698199040670607</v>
      </c>
      <c r="O108" s="44"/>
      <c r="P108" s="26">
        <v>896.946533203125</v>
      </c>
      <c r="Q108" s="26">
        <v>654.2962646484375</v>
      </c>
      <c r="R108" s="25">
        <f t="shared" si="8"/>
        <v>0.72947075486411828</v>
      </c>
      <c r="S108" s="26"/>
      <c r="T108" s="26">
        <v>427.86373901367188</v>
      </c>
      <c r="U108" s="26">
        <v>1275.0159912109375</v>
      </c>
      <c r="V108" s="26">
        <v>2008.6287841796875</v>
      </c>
      <c r="W108" s="25"/>
      <c r="X108" s="26">
        <v>515.92413330078125</v>
      </c>
      <c r="Y108" s="26">
        <v>743.10345458984375</v>
      </c>
      <c r="Z108" s="26">
        <v>898.11016845703125</v>
      </c>
      <c r="AA108" s="26">
        <v>1216.3148193359375</v>
      </c>
      <c r="AB108" s="26">
        <v>1598.745849609375</v>
      </c>
      <c r="AD108" s="26"/>
      <c r="AE108" s="26">
        <v>1746.0860607112886</v>
      </c>
      <c r="AF108" s="65">
        <f t="shared" si="10"/>
        <v>0.47482284741711034</v>
      </c>
      <c r="AG108"/>
      <c r="AH108" s="26">
        <v>18953.035275052815</v>
      </c>
      <c r="AI108"/>
      <c r="AJ108" s="25">
        <f t="shared" si="9"/>
        <v>0.1436670339357744</v>
      </c>
      <c r="AK108"/>
      <c r="AM108" s="50"/>
      <c r="AN108" s="50"/>
      <c r="AO108" s="25"/>
      <c r="AP108" s="63"/>
      <c r="AQ108" s="26"/>
      <c r="AR108" s="26"/>
      <c r="AS108" s="25"/>
    </row>
    <row r="109" spans="1:45" x14ac:dyDescent="0.2">
      <c r="A109" s="26">
        <v>2008</v>
      </c>
      <c r="B109" s="26">
        <v>4</v>
      </c>
      <c r="C109" s="26" t="str">
        <f t="shared" si="11"/>
        <v>2008Q4</v>
      </c>
      <c r="D109" s="26">
        <v>968.88320401031251</v>
      </c>
      <c r="E109" s="45"/>
      <c r="F109">
        <v>842.08479999999997</v>
      </c>
      <c r="G109" s="26">
        <v>791.644287109375</v>
      </c>
      <c r="H109" s="26"/>
      <c r="I109" s="26">
        <v>646.0028076171875</v>
      </c>
      <c r="J109" s="26">
        <v>590.76904296875</v>
      </c>
      <c r="K109" s="26">
        <v>869.47613525390625</v>
      </c>
      <c r="M109" s="25">
        <f t="shared" si="6"/>
        <v>0.74297934287585754</v>
      </c>
      <c r="N109" s="25">
        <f t="shared" si="7"/>
        <v>0.6794540057114189</v>
      </c>
      <c r="O109" s="44"/>
      <c r="P109" s="26">
        <v>906.13226318359375</v>
      </c>
      <c r="Q109" s="26">
        <v>682.89886474609375</v>
      </c>
      <c r="R109" s="25">
        <f t="shared" si="8"/>
        <v>0.75364148534652708</v>
      </c>
      <c r="S109" s="26"/>
      <c r="T109" s="26">
        <v>429.18411254882812</v>
      </c>
      <c r="U109" s="26">
        <v>1297.666748046875</v>
      </c>
      <c r="V109" s="26">
        <v>2051.950439453125</v>
      </c>
      <c r="W109" s="25"/>
      <c r="X109" s="26">
        <v>509.34405517578125</v>
      </c>
      <c r="Y109" s="26">
        <v>753.3934326171875</v>
      </c>
      <c r="Z109" s="26">
        <v>906.75006103515625</v>
      </c>
      <c r="AA109" s="26">
        <v>1227.83837890625</v>
      </c>
      <c r="AB109" s="26">
        <v>1552.919677734375</v>
      </c>
      <c r="AD109" s="26"/>
      <c r="AE109" s="26">
        <v>1325.0916878914372</v>
      </c>
      <c r="AF109" s="65">
        <f t="shared" si="10"/>
        <v>0.11923205860122232</v>
      </c>
      <c r="AG109"/>
      <c r="AH109" s="26">
        <v>19018.6720328706</v>
      </c>
      <c r="AI109"/>
      <c r="AJ109" s="25">
        <f t="shared" si="9"/>
        <v>0.147627697493945</v>
      </c>
      <c r="AK109"/>
      <c r="AM109" s="50"/>
      <c r="AN109" s="50"/>
      <c r="AO109" s="25"/>
      <c r="AP109" s="63"/>
      <c r="AQ109" s="26"/>
      <c r="AR109" s="26"/>
      <c r="AS109" s="25"/>
    </row>
    <row r="110" spans="1:45" x14ac:dyDescent="0.2">
      <c r="A110" s="26">
        <v>2009</v>
      </c>
      <c r="B110" s="26">
        <v>1</v>
      </c>
      <c r="C110" s="26" t="str">
        <f t="shared" si="11"/>
        <v>2009Q1</v>
      </c>
      <c r="D110" s="26">
        <v>988.99503557342018</v>
      </c>
      <c r="E110" s="45"/>
      <c r="F110">
        <v>840.17499999999995</v>
      </c>
      <c r="G110" s="26">
        <v>771.74749755859375</v>
      </c>
      <c r="H110" s="26"/>
      <c r="I110" s="26">
        <v>613.844970703125</v>
      </c>
      <c r="J110" s="26">
        <v>558.2327880859375</v>
      </c>
      <c r="K110" s="26">
        <v>848.92730712890625</v>
      </c>
      <c r="M110" s="25">
        <f t="shared" si="6"/>
        <v>0.72308307854905074</v>
      </c>
      <c r="N110" s="25">
        <f t="shared" si="7"/>
        <v>0.6575743098356619</v>
      </c>
      <c r="O110" s="44"/>
      <c r="P110" s="26">
        <v>874.8492431640625</v>
      </c>
      <c r="Q110" s="26">
        <v>673.35284423828125</v>
      </c>
      <c r="R110" s="25">
        <f t="shared" si="8"/>
        <v>0.76967871836177126</v>
      </c>
      <c r="S110" s="26"/>
      <c r="T110" s="26">
        <v>391.35028076171875</v>
      </c>
      <c r="U110" s="26">
        <v>1302.038330078125</v>
      </c>
      <c r="V110" s="26">
        <v>2057.095947265625</v>
      </c>
      <c r="W110" s="25"/>
      <c r="X110" s="26">
        <v>475.05838012695312</v>
      </c>
      <c r="Y110" s="26">
        <v>726.40362548828125</v>
      </c>
      <c r="Z110" s="26">
        <v>882.84417724609375</v>
      </c>
      <c r="AA110" s="26">
        <v>1231.25830078125</v>
      </c>
      <c r="AB110" s="26">
        <v>1578.1175537109375</v>
      </c>
      <c r="AD110" s="26"/>
      <c r="AE110" s="26">
        <v>1645.3546182665159</v>
      </c>
      <c r="AF110" s="65">
        <f t="shared" si="10"/>
        <v>0.38974053898248795</v>
      </c>
      <c r="AG110"/>
      <c r="AH110" s="26">
        <v>18917.973038596338</v>
      </c>
      <c r="AI110"/>
      <c r="AJ110" s="25">
        <f t="shared" ref="AJ110:AJ141" si="12">AH110/AH$78-1</f>
        <v>0.14155130295182383</v>
      </c>
      <c r="AK110"/>
      <c r="AM110" s="50"/>
      <c r="AN110" s="50"/>
      <c r="AO110" s="25"/>
      <c r="AP110" s="63"/>
      <c r="AQ110" s="26"/>
      <c r="AR110" s="26"/>
      <c r="AS110" s="25"/>
    </row>
    <row r="111" spans="1:45" x14ac:dyDescent="0.2">
      <c r="A111" s="26">
        <v>2009</v>
      </c>
      <c r="B111" s="26">
        <v>2</v>
      </c>
      <c r="C111" s="26" t="str">
        <f t="shared" si="11"/>
        <v>2009Q2</v>
      </c>
      <c r="D111" s="26">
        <v>978.43174852971254</v>
      </c>
      <c r="E111" s="45"/>
      <c r="F111">
        <v>830.06920000000002</v>
      </c>
      <c r="G111" s="26">
        <v>757.21124267578125</v>
      </c>
      <c r="H111" s="26"/>
      <c r="I111" s="26">
        <v>610.90106201171875</v>
      </c>
      <c r="J111" s="26">
        <v>586.90142822265625</v>
      </c>
      <c r="K111" s="26">
        <v>828.5908203125</v>
      </c>
      <c r="M111" s="25">
        <f t="shared" si="6"/>
        <v>0.73727713008131035</v>
      </c>
      <c r="N111" s="25">
        <f t="shared" si="7"/>
        <v>0.70831273269634887</v>
      </c>
      <c r="O111" s="44"/>
      <c r="P111" s="26">
        <v>857.9239501953125</v>
      </c>
      <c r="Q111" s="26">
        <v>659.41583251953125</v>
      </c>
      <c r="R111" s="25">
        <f t="shared" si="8"/>
        <v>0.7686180486853299</v>
      </c>
      <c r="S111" s="26"/>
      <c r="T111" s="26">
        <v>386.12380981445312</v>
      </c>
      <c r="U111" s="26">
        <v>1279.7569580078125</v>
      </c>
      <c r="V111" s="26">
        <v>2019.1572265625</v>
      </c>
      <c r="W111" s="25"/>
      <c r="X111" s="26">
        <v>500.27630615234375</v>
      </c>
      <c r="Y111" s="26">
        <v>728.4322509765625</v>
      </c>
      <c r="Z111" s="26">
        <v>878.6109619140625</v>
      </c>
      <c r="AA111" s="26">
        <v>1210.9405517578125</v>
      </c>
      <c r="AB111" s="26">
        <v>1602.543701171875</v>
      </c>
      <c r="AD111" s="26"/>
      <c r="AE111" s="26">
        <v>1674.0764346524159</v>
      </c>
      <c r="AF111" s="65">
        <f t="shared" ref="AF111:AF142" si="13">AE111/AE$78-1</f>
        <v>0.41400027736444889</v>
      </c>
      <c r="AG111"/>
      <c r="AH111" s="26">
        <v>18753.098630645993</v>
      </c>
      <c r="AI111"/>
      <c r="AJ111" s="25">
        <f t="shared" si="12"/>
        <v>0.13160242550945012</v>
      </c>
      <c r="AK111"/>
      <c r="AM111" s="50"/>
      <c r="AN111" s="50"/>
      <c r="AO111" s="25"/>
      <c r="AP111" s="63"/>
      <c r="AQ111" s="26"/>
      <c r="AR111" s="26"/>
      <c r="AS111" s="25"/>
    </row>
    <row r="112" spans="1:45" x14ac:dyDescent="0.2">
      <c r="A112" s="26">
        <v>2009</v>
      </c>
      <c r="B112" s="26">
        <v>3</v>
      </c>
      <c r="C112" s="26" t="str">
        <f t="shared" si="11"/>
        <v>2009Q3</v>
      </c>
      <c r="D112" s="26">
        <v>975.37176796195854</v>
      </c>
      <c r="E112" s="45"/>
      <c r="F112">
        <v>823.01559999999995</v>
      </c>
      <c r="G112" s="26">
        <v>749.851318359375</v>
      </c>
      <c r="H112" s="26"/>
      <c r="I112" s="26">
        <v>602.080078125</v>
      </c>
      <c r="J112" s="26">
        <v>541.1966552734375</v>
      </c>
      <c r="K112" s="26">
        <v>822.2762451171875</v>
      </c>
      <c r="M112" s="25">
        <f t="shared" si="6"/>
        <v>0.732211445606329</v>
      </c>
      <c r="N112" s="25">
        <f t="shared" si="7"/>
        <v>0.65816890429117081</v>
      </c>
      <c r="O112" s="44"/>
      <c r="P112" s="26">
        <v>839.21514892578125</v>
      </c>
      <c r="Q112" s="26">
        <v>652.8485107421875</v>
      </c>
      <c r="R112" s="25">
        <f t="shared" si="8"/>
        <v>0.77792746184080652</v>
      </c>
      <c r="S112" s="26"/>
      <c r="T112" s="26">
        <v>375.49722290039062</v>
      </c>
      <c r="U112" s="26">
        <v>1270.312744140625</v>
      </c>
      <c r="V112" s="26">
        <v>2019.130859375</v>
      </c>
      <c r="W112" s="25"/>
      <c r="X112" s="26">
        <v>475.5518798828125</v>
      </c>
      <c r="Y112" s="26">
        <v>711.233642578125</v>
      </c>
      <c r="Z112" s="26">
        <v>858.9339599609375</v>
      </c>
      <c r="AA112" s="26">
        <v>1198.4481201171875</v>
      </c>
      <c r="AB112" s="26">
        <v>1602.006591796875</v>
      </c>
      <c r="AD112" s="26"/>
      <c r="AE112" s="26">
        <v>1883.0755442454865</v>
      </c>
      <c r="AF112" s="65">
        <f t="shared" si="13"/>
        <v>0.59053032869085897</v>
      </c>
      <c r="AG112"/>
      <c r="AH112" s="26">
        <v>18680.652407311092</v>
      </c>
      <c r="AI112"/>
      <c r="AJ112" s="25">
        <f t="shared" si="12"/>
        <v>0.12723086411261497</v>
      </c>
      <c r="AK112"/>
      <c r="AM112" s="50"/>
      <c r="AN112" s="50"/>
      <c r="AO112" s="25"/>
      <c r="AP112" s="63"/>
      <c r="AQ112" s="26"/>
      <c r="AR112" s="26"/>
      <c r="AS112" s="25"/>
    </row>
    <row r="113" spans="1:45" x14ac:dyDescent="0.2">
      <c r="A113" s="26">
        <v>2009</v>
      </c>
      <c r="B113" s="26">
        <v>4</v>
      </c>
      <c r="C113" s="26" t="str">
        <f t="shared" si="11"/>
        <v>2009Q4</v>
      </c>
      <c r="D113" s="26">
        <v>980.90832910964696</v>
      </c>
      <c r="E113" s="45"/>
      <c r="F113">
        <v>835.76310000000001</v>
      </c>
      <c r="G113" s="26">
        <v>760.059814453125</v>
      </c>
      <c r="H113" s="26"/>
      <c r="I113" s="26">
        <v>616.687744140625</v>
      </c>
      <c r="J113" s="26">
        <v>540.0050048828125</v>
      </c>
      <c r="K113" s="26">
        <v>829.64251708984375</v>
      </c>
      <c r="M113" s="25">
        <f t="shared" si="6"/>
        <v>0.74331743062517441</v>
      </c>
      <c r="N113" s="25">
        <f t="shared" si="7"/>
        <v>0.65088877891287511</v>
      </c>
      <c r="O113" s="44"/>
      <c r="P113" s="26">
        <v>859.9666748046875</v>
      </c>
      <c r="Q113" s="26">
        <v>656.17254638671875</v>
      </c>
      <c r="R113" s="25">
        <f t="shared" si="8"/>
        <v>0.76302090024098468</v>
      </c>
      <c r="S113" s="26"/>
      <c r="T113" s="26">
        <v>376.30364990234375</v>
      </c>
      <c r="U113" s="26">
        <v>1267.2154541015625</v>
      </c>
      <c r="V113" s="26">
        <v>1980.5948486328125</v>
      </c>
      <c r="W113" s="25"/>
      <c r="X113" s="26">
        <v>465.46673583984375</v>
      </c>
      <c r="Y113" s="26">
        <v>713.42547607421875</v>
      </c>
      <c r="Z113" s="26">
        <v>871.1673583984375</v>
      </c>
      <c r="AA113" s="26">
        <v>1177.4310302734375</v>
      </c>
      <c r="AB113" s="26">
        <v>1526.5594482421875</v>
      </c>
      <c r="AD113" s="26"/>
      <c r="AE113" s="26">
        <v>1990.8291572593653</v>
      </c>
      <c r="AF113" s="65">
        <f t="shared" si="13"/>
        <v>0.68154387833220542</v>
      </c>
      <c r="AG113"/>
      <c r="AH113" s="26">
        <v>18795.048745949101</v>
      </c>
      <c r="AI113"/>
      <c r="AJ113" s="25">
        <f t="shared" si="12"/>
        <v>0.13413378596152081</v>
      </c>
      <c r="AK113"/>
      <c r="AM113" s="50"/>
      <c r="AN113" s="50"/>
      <c r="AO113" s="25"/>
      <c r="AP113" s="63"/>
      <c r="AQ113" s="26"/>
      <c r="AR113" s="26"/>
      <c r="AS113" s="25"/>
    </row>
    <row r="114" spans="1:45" x14ac:dyDescent="0.2">
      <c r="A114" s="26">
        <v>2010</v>
      </c>
      <c r="B114" s="26">
        <v>1</v>
      </c>
      <c r="C114" s="26" t="str">
        <f t="shared" si="11"/>
        <v>2010Q1</v>
      </c>
      <c r="D114" s="26">
        <v>987.2118131269915</v>
      </c>
      <c r="E114" s="45"/>
      <c r="F114">
        <v>828.17470000000003</v>
      </c>
      <c r="G114" s="26">
        <v>742.3790283203125</v>
      </c>
      <c r="H114" s="26"/>
      <c r="I114" s="26">
        <v>587.01739501953125</v>
      </c>
      <c r="J114" s="26">
        <v>532.690185546875</v>
      </c>
      <c r="K114" s="26">
        <v>821.14959716796875</v>
      </c>
      <c r="M114" s="25">
        <f t="shared" si="6"/>
        <v>0.71487265784952336</v>
      </c>
      <c r="N114" s="25">
        <f t="shared" si="7"/>
        <v>0.64871271615312198</v>
      </c>
      <c r="O114" s="44"/>
      <c r="P114" s="26">
        <v>835.7099609375</v>
      </c>
      <c r="Q114" s="26">
        <v>650.5018310546875</v>
      </c>
      <c r="R114" s="25">
        <f t="shared" si="8"/>
        <v>0.77838228746843474</v>
      </c>
      <c r="S114" s="26"/>
      <c r="T114" s="26">
        <v>357.85000610351562</v>
      </c>
      <c r="U114" s="26">
        <v>1268.3353271484375</v>
      </c>
      <c r="V114" s="26">
        <v>2023.55712890625</v>
      </c>
      <c r="W114" s="25"/>
      <c r="X114" s="26">
        <v>448.869873046875</v>
      </c>
      <c r="Y114" s="26">
        <v>692.8824462890625</v>
      </c>
      <c r="Z114" s="26">
        <v>857.61260986328125</v>
      </c>
      <c r="AA114" s="26">
        <v>1182.65869140625</v>
      </c>
      <c r="AB114" s="26">
        <v>1604.6392822265625</v>
      </c>
      <c r="AD114" s="26"/>
      <c r="AE114" s="26">
        <v>2103.8474763924542</v>
      </c>
      <c r="AF114" s="65">
        <f t="shared" si="13"/>
        <v>0.77700423563341325</v>
      </c>
      <c r="AG114"/>
      <c r="AH114" s="26">
        <v>18910.548185768923</v>
      </c>
      <c r="AI114"/>
      <c r="AJ114" s="25">
        <f t="shared" si="12"/>
        <v>0.14110327131534417</v>
      </c>
      <c r="AK114"/>
      <c r="AM114" s="50"/>
      <c r="AN114" s="50"/>
      <c r="AO114" s="25"/>
      <c r="AP114" s="63"/>
      <c r="AQ114" s="26"/>
      <c r="AR114" s="26"/>
      <c r="AS114" s="25"/>
    </row>
    <row r="115" spans="1:45" x14ac:dyDescent="0.2">
      <c r="A115" s="26">
        <v>2010</v>
      </c>
      <c r="B115" s="26">
        <v>2</v>
      </c>
      <c r="C115" s="26" t="str">
        <f t="shared" si="11"/>
        <v>2010Q2</v>
      </c>
      <c r="D115" s="26">
        <v>969.22346032778432</v>
      </c>
      <c r="E115" s="45"/>
      <c r="F115">
        <v>820.36450000000002</v>
      </c>
      <c r="G115" s="26">
        <v>746.28466796875</v>
      </c>
      <c r="H115" s="26"/>
      <c r="I115" s="26">
        <v>595.2564697265625</v>
      </c>
      <c r="J115" s="26">
        <v>548.40692138671875</v>
      </c>
      <c r="K115" s="26">
        <v>819.28631591796875</v>
      </c>
      <c r="M115" s="25">
        <f t="shared" si="6"/>
        <v>0.72655487850985012</v>
      </c>
      <c r="N115" s="25">
        <f t="shared" si="7"/>
        <v>0.66937151363532377</v>
      </c>
      <c r="O115" s="44"/>
      <c r="P115" s="26">
        <v>829.99090576171875</v>
      </c>
      <c r="Q115" s="26">
        <v>656.45135498046875</v>
      </c>
      <c r="R115" s="25">
        <f t="shared" si="8"/>
        <v>0.79091391293982283</v>
      </c>
      <c r="S115" s="26"/>
      <c r="T115" s="26">
        <v>376.52322387695312</v>
      </c>
      <c r="U115" s="26">
        <v>1261.9049072265625</v>
      </c>
      <c r="V115" s="26">
        <v>2003.84619140625</v>
      </c>
      <c r="W115" s="25"/>
      <c r="X115" s="26">
        <v>473.77438354492188</v>
      </c>
      <c r="Y115" s="26">
        <v>705.34722900390625</v>
      </c>
      <c r="Z115" s="26">
        <v>880.84539794921875</v>
      </c>
      <c r="AA115" s="26">
        <v>1201.2093505859375</v>
      </c>
      <c r="AB115" s="26">
        <v>1553.3331298828125</v>
      </c>
      <c r="AD115" s="26"/>
      <c r="AE115" s="26">
        <v>2102.2834948120239</v>
      </c>
      <c r="AF115" s="65">
        <f t="shared" si="13"/>
        <v>0.77568322642335263</v>
      </c>
      <c r="AG115"/>
      <c r="AH115" s="26">
        <v>19193.458806059902</v>
      </c>
      <c r="AI115"/>
      <c r="AJ115" s="25">
        <f t="shared" si="12"/>
        <v>0.15817470843776649</v>
      </c>
      <c r="AK115"/>
      <c r="AM115" s="50"/>
      <c r="AN115" s="50"/>
      <c r="AO115" s="25"/>
      <c r="AP115" s="63"/>
      <c r="AQ115" s="26"/>
      <c r="AR115" s="26"/>
      <c r="AS115" s="25"/>
    </row>
    <row r="116" spans="1:45" x14ac:dyDescent="0.2">
      <c r="A116" s="26">
        <v>2010</v>
      </c>
      <c r="B116" s="26">
        <v>3</v>
      </c>
      <c r="C116" s="26" t="str">
        <f t="shared" si="11"/>
        <v>2010Q3</v>
      </c>
      <c r="D116" s="26">
        <v>966.39051824479236</v>
      </c>
      <c r="E116" s="45"/>
      <c r="F116">
        <v>822.69230000000005</v>
      </c>
      <c r="G116" s="26">
        <v>752.3572998046875</v>
      </c>
      <c r="H116" s="26"/>
      <c r="I116" s="26">
        <v>597.303466796875</v>
      </c>
      <c r="J116" s="26">
        <v>540.22186279296875</v>
      </c>
      <c r="K116" s="26">
        <v>828.18768310546875</v>
      </c>
      <c r="M116" s="25">
        <f t="shared" si="6"/>
        <v>0.72121751987080573</v>
      </c>
      <c r="N116" s="25">
        <f t="shared" si="7"/>
        <v>0.65229400752168887</v>
      </c>
      <c r="O116" s="44"/>
      <c r="P116" s="26">
        <v>839.3118896484375</v>
      </c>
      <c r="Q116" s="26">
        <v>654.52984619140625</v>
      </c>
      <c r="R116" s="25">
        <f t="shared" si="8"/>
        <v>0.77984102723192583</v>
      </c>
      <c r="S116" s="26"/>
      <c r="T116" s="26">
        <v>384.87222290039062</v>
      </c>
      <c r="U116" s="26">
        <v>1276.05859375</v>
      </c>
      <c r="V116" s="26">
        <v>2031.610595703125</v>
      </c>
      <c r="W116" s="25"/>
      <c r="X116" s="26">
        <v>490.19943237304688</v>
      </c>
      <c r="Y116" s="26">
        <v>709.0155029296875</v>
      </c>
      <c r="Z116" s="26">
        <v>831.9462890625</v>
      </c>
      <c r="AA116" s="26">
        <v>1205.7359619140625</v>
      </c>
      <c r="AB116" s="26">
        <v>1623.074951171875</v>
      </c>
      <c r="AD116" s="26"/>
      <c r="AE116" s="26">
        <v>2303.0953850012925</v>
      </c>
      <c r="AF116" s="65">
        <f t="shared" si="13"/>
        <v>0.94529798387895259</v>
      </c>
      <c r="AG116"/>
      <c r="AH116" s="26">
        <v>19343.54841443065</v>
      </c>
      <c r="AI116"/>
      <c r="AJ116" s="25">
        <f t="shared" si="12"/>
        <v>0.16723143917977557</v>
      </c>
      <c r="AK116"/>
      <c r="AM116" s="50"/>
      <c r="AN116" s="50"/>
      <c r="AO116" s="25"/>
      <c r="AP116" s="63"/>
      <c r="AQ116" s="26"/>
      <c r="AR116" s="26"/>
      <c r="AS116" s="25"/>
    </row>
    <row r="117" spans="1:45" x14ac:dyDescent="0.2">
      <c r="A117" s="26">
        <v>2010</v>
      </c>
      <c r="B117" s="26">
        <v>4</v>
      </c>
      <c r="C117" s="26" t="str">
        <f t="shared" si="11"/>
        <v>2010Q4</v>
      </c>
      <c r="D117" s="26">
        <v>974.17359811985182</v>
      </c>
      <c r="E117" s="45"/>
      <c r="F117">
        <v>823.15020000000004</v>
      </c>
      <c r="G117" s="26">
        <v>751.9666748046875</v>
      </c>
      <c r="H117" s="26"/>
      <c r="I117" s="26">
        <v>596.023681640625</v>
      </c>
      <c r="J117" s="26">
        <v>538.1929931640625</v>
      </c>
      <c r="K117" s="26">
        <v>833.3238525390625</v>
      </c>
      <c r="M117" s="25">
        <f t="shared" si="6"/>
        <v>0.71523655518151164</v>
      </c>
      <c r="N117" s="25">
        <f t="shared" si="7"/>
        <v>0.64583893947621573</v>
      </c>
      <c r="O117" s="44"/>
      <c r="P117" s="26">
        <v>848.8316650390625</v>
      </c>
      <c r="Q117" s="26">
        <v>649.62799072265625</v>
      </c>
      <c r="R117" s="25">
        <f t="shared" si="8"/>
        <v>0.76532016591624319</v>
      </c>
      <c r="S117" s="26"/>
      <c r="T117" s="26">
        <v>376.71463012695312</v>
      </c>
      <c r="U117" s="26">
        <v>1273.164794921875</v>
      </c>
      <c r="V117" s="26">
        <v>2025.38916015625</v>
      </c>
      <c r="W117" s="25"/>
      <c r="X117" s="26">
        <v>463.05853271484375</v>
      </c>
      <c r="Y117" s="26">
        <v>700.40557861328125</v>
      </c>
      <c r="Z117" s="26">
        <v>850.4736328125</v>
      </c>
      <c r="AA117" s="26">
        <v>1191.0457763671875</v>
      </c>
      <c r="AB117" s="26">
        <v>1509.11669921875</v>
      </c>
      <c r="AD117" s="26"/>
      <c r="AE117" s="26">
        <v>2317.5449319295944</v>
      </c>
      <c r="AF117" s="65">
        <f t="shared" si="13"/>
        <v>0.95750272133387759</v>
      </c>
      <c r="AG117"/>
      <c r="AH117" s="26">
        <v>19400.948236754226</v>
      </c>
      <c r="AI117"/>
      <c r="AJ117" s="25">
        <f t="shared" si="12"/>
        <v>0.1706950682815298</v>
      </c>
      <c r="AK117"/>
      <c r="AM117" s="50"/>
      <c r="AN117" s="50"/>
      <c r="AO117" s="25"/>
      <c r="AP117" s="63"/>
      <c r="AQ117" s="26"/>
      <c r="AR117" s="26"/>
      <c r="AS117" s="25"/>
    </row>
    <row r="118" spans="1:45" x14ac:dyDescent="0.2">
      <c r="A118" s="26">
        <v>2011</v>
      </c>
      <c r="B118" s="26">
        <v>1</v>
      </c>
      <c r="C118" s="26" t="str">
        <f t="shared" si="11"/>
        <v>2011Q1</v>
      </c>
      <c r="D118" s="26">
        <v>967.73212025862779</v>
      </c>
      <c r="E118" s="45"/>
      <c r="F118">
        <v>819.24950000000001</v>
      </c>
      <c r="G118" s="26">
        <v>742.49139404296875</v>
      </c>
      <c r="H118" s="26"/>
      <c r="I118" s="26">
        <v>575.29119873046875</v>
      </c>
      <c r="J118" s="26">
        <v>534.22088623046875</v>
      </c>
      <c r="K118" s="26">
        <v>828.1002197265625</v>
      </c>
      <c r="M118" s="25">
        <f t="shared" si="6"/>
        <v>0.69471204695541444</v>
      </c>
      <c r="N118" s="25">
        <f t="shared" si="7"/>
        <v>0.64511622325962881</v>
      </c>
      <c r="O118" s="44"/>
      <c r="P118" s="26">
        <v>830.44110107421875</v>
      </c>
      <c r="Q118" s="26">
        <v>648.65911865234375</v>
      </c>
      <c r="R118" s="25">
        <f t="shared" si="8"/>
        <v>0.78110189610469594</v>
      </c>
      <c r="S118" s="26"/>
      <c r="T118" s="26">
        <v>368.67739868164062</v>
      </c>
      <c r="U118" s="26">
        <v>1264.315673828125</v>
      </c>
      <c r="V118" s="26">
        <v>1995.7125244140625</v>
      </c>
      <c r="W118" s="25"/>
      <c r="X118" s="26">
        <v>450.40792846679688</v>
      </c>
      <c r="Y118" s="26">
        <v>693.18121337890625</v>
      </c>
      <c r="Z118" s="26">
        <v>842.85430908203125</v>
      </c>
      <c r="AA118" s="26">
        <v>1205.608642578125</v>
      </c>
      <c r="AB118" s="26">
        <v>1509.1846923828125</v>
      </c>
      <c r="AD118" s="26"/>
      <c r="AE118" s="26">
        <v>2094.4602428050939</v>
      </c>
      <c r="AF118" s="65">
        <f t="shared" si="13"/>
        <v>0.76907535579169428</v>
      </c>
      <c r="AG118"/>
      <c r="AH118" s="26">
        <v>19248.621271191405</v>
      </c>
      <c r="AI118"/>
      <c r="AJ118" s="25">
        <f t="shared" si="12"/>
        <v>0.16150333058012967</v>
      </c>
      <c r="AK118"/>
      <c r="AM118" s="50"/>
      <c r="AN118" s="50"/>
      <c r="AO118" s="25"/>
      <c r="AP118" s="63"/>
      <c r="AQ118" s="26"/>
      <c r="AR118" s="26"/>
      <c r="AS118" s="25"/>
    </row>
    <row r="119" spans="1:45" x14ac:dyDescent="0.2">
      <c r="A119" s="26">
        <v>2011</v>
      </c>
      <c r="B119" s="26">
        <v>2</v>
      </c>
      <c r="C119" s="26" t="str">
        <f t="shared" si="11"/>
        <v>2011Q2</v>
      </c>
      <c r="D119" s="26">
        <v>954.31786761267915</v>
      </c>
      <c r="E119" s="45"/>
      <c r="F119">
        <v>814.15440000000001</v>
      </c>
      <c r="G119" s="26">
        <v>741.52947998046875</v>
      </c>
      <c r="H119" s="26"/>
      <c r="I119" s="26">
        <v>575.01031494140625</v>
      </c>
      <c r="J119" s="26">
        <v>554.087646484375</v>
      </c>
      <c r="K119" s="26">
        <v>818.701416015625</v>
      </c>
      <c r="M119" s="25">
        <f t="shared" si="6"/>
        <v>0.70234435130185746</v>
      </c>
      <c r="N119" s="25">
        <f t="shared" si="7"/>
        <v>0.67678843061119143</v>
      </c>
      <c r="O119" s="44"/>
      <c r="P119" s="26">
        <v>834.08099365234375</v>
      </c>
      <c r="Q119" s="26">
        <v>645.73468017578125</v>
      </c>
      <c r="R119" s="25">
        <f t="shared" si="8"/>
        <v>0.77418702151236429</v>
      </c>
      <c r="S119" s="26"/>
      <c r="T119" s="26">
        <v>377.85256958007812</v>
      </c>
      <c r="U119" s="26">
        <v>1251.2879638671875</v>
      </c>
      <c r="V119" s="26">
        <v>1979.178466796875</v>
      </c>
      <c r="W119" s="25"/>
      <c r="X119" s="26">
        <v>468.73788452148438</v>
      </c>
      <c r="Y119" s="26">
        <v>702.72418212890625</v>
      </c>
      <c r="Z119" s="26">
        <v>843.22161865234375</v>
      </c>
      <c r="AA119" s="26">
        <v>1177.84619140625</v>
      </c>
      <c r="AB119" s="26">
        <v>1497.2657470703125</v>
      </c>
      <c r="AD119" s="26"/>
      <c r="AE119" s="26">
        <v>2221.4218864339732</v>
      </c>
      <c r="AF119" s="65">
        <f t="shared" si="13"/>
        <v>0.8763128723051834</v>
      </c>
      <c r="AG119"/>
      <c r="AH119" s="26">
        <v>19287.739143987354</v>
      </c>
      <c r="AI119"/>
      <c r="AJ119" s="25">
        <f t="shared" si="12"/>
        <v>0.16386378740961205</v>
      </c>
      <c r="AK119"/>
      <c r="AM119" s="50"/>
      <c r="AN119" s="50"/>
      <c r="AO119" s="25"/>
      <c r="AP119" s="63"/>
      <c r="AQ119" s="26"/>
      <c r="AR119" s="26"/>
      <c r="AS119" s="25"/>
    </row>
    <row r="120" spans="1:45" x14ac:dyDescent="0.2">
      <c r="A120" s="26">
        <v>2011</v>
      </c>
      <c r="B120" s="26">
        <v>3</v>
      </c>
      <c r="C120" s="26" t="str">
        <f t="shared" si="11"/>
        <v>2011Q3</v>
      </c>
      <c r="D120" s="26">
        <v>948.13540078277777</v>
      </c>
      <c r="E120" s="45"/>
      <c r="F120">
        <v>802.61360000000002</v>
      </c>
      <c r="G120" s="26">
        <v>733.549560546875</v>
      </c>
      <c r="H120" s="26"/>
      <c r="I120" s="26">
        <v>589.96405029296875</v>
      </c>
      <c r="J120" s="26">
        <v>548.64776611328125</v>
      </c>
      <c r="K120" s="26">
        <v>812.2930908203125</v>
      </c>
      <c r="M120" s="25">
        <f t="shared" si="6"/>
        <v>0.72629455668172704</v>
      </c>
      <c r="N120" s="25">
        <f t="shared" si="7"/>
        <v>0.67543079254708038</v>
      </c>
      <c r="O120" s="44"/>
      <c r="P120" s="26">
        <v>830.67864990234375</v>
      </c>
      <c r="Q120" s="26">
        <v>635.5692138671875</v>
      </c>
      <c r="R120" s="25">
        <f t="shared" si="8"/>
        <v>0.76512043970542198</v>
      </c>
      <c r="S120" s="26"/>
      <c r="T120" s="26">
        <v>379.69708251953125</v>
      </c>
      <c r="U120" s="26">
        <v>1259.889404296875</v>
      </c>
      <c r="V120" s="26">
        <v>2007.0303955078125</v>
      </c>
      <c r="W120" s="25"/>
      <c r="X120" s="26">
        <v>467.19815063476562</v>
      </c>
      <c r="Y120" s="26">
        <v>693.06378173828125</v>
      </c>
      <c r="Z120" s="26">
        <v>810.96429443359375</v>
      </c>
      <c r="AA120" s="26">
        <v>1176.7633056640625</v>
      </c>
      <c r="AB120" s="26">
        <v>1533.01220703125</v>
      </c>
      <c r="AD120" s="26"/>
      <c r="AE120" s="26">
        <v>2239.9180354462042</v>
      </c>
      <c r="AF120" s="65">
        <f t="shared" si="13"/>
        <v>0.89193555194639051</v>
      </c>
      <c r="AG120"/>
      <c r="AH120" s="26">
        <v>19273.888063377271</v>
      </c>
      <c r="AI120"/>
      <c r="AJ120" s="25">
        <f t="shared" si="12"/>
        <v>0.16302798332608415</v>
      </c>
      <c r="AK120"/>
      <c r="AM120" s="50"/>
      <c r="AN120" s="50"/>
      <c r="AO120" s="25"/>
      <c r="AP120" s="63"/>
      <c r="AQ120" s="26"/>
      <c r="AR120" s="26"/>
      <c r="AS120" s="25"/>
    </row>
    <row r="121" spans="1:45" x14ac:dyDescent="0.2">
      <c r="A121" s="26">
        <v>2011</v>
      </c>
      <c r="B121" s="26">
        <v>4</v>
      </c>
      <c r="C121" s="26" t="str">
        <f t="shared" si="11"/>
        <v>2011Q4</v>
      </c>
      <c r="D121" s="26">
        <v>957.68690229056494</v>
      </c>
      <c r="E121" s="45"/>
      <c r="F121">
        <v>809.30430000000001</v>
      </c>
      <c r="G121" s="26">
        <v>742.06488037109375</v>
      </c>
      <c r="H121" s="26"/>
      <c r="I121" s="26">
        <v>576.6697998046875</v>
      </c>
      <c r="J121" s="26">
        <v>521.8558349609375</v>
      </c>
      <c r="K121" s="26">
        <v>836.35833740234375</v>
      </c>
      <c r="M121" s="25">
        <f t="shared" si="6"/>
        <v>0.68950086824718426</v>
      </c>
      <c r="N121" s="25">
        <f t="shared" si="7"/>
        <v>0.62396201678550411</v>
      </c>
      <c r="O121" s="44"/>
      <c r="P121" s="26">
        <v>848.62664794921875</v>
      </c>
      <c r="Q121" s="26">
        <v>645.537841796875</v>
      </c>
      <c r="R121" s="25">
        <f t="shared" si="8"/>
        <v>0.76068533006460992</v>
      </c>
      <c r="S121" s="26"/>
      <c r="T121" s="26">
        <v>378.732666015625</v>
      </c>
      <c r="U121" s="26">
        <v>1266.181396484375</v>
      </c>
      <c r="V121" s="26">
        <v>2023.8701171875</v>
      </c>
      <c r="W121" s="25"/>
      <c r="X121" s="26">
        <v>463.938232421875</v>
      </c>
      <c r="Y121" s="26">
        <v>706.15008544921875</v>
      </c>
      <c r="Z121" s="26">
        <v>822.85406494140625</v>
      </c>
      <c r="AA121" s="26">
        <v>1185.0528564453125</v>
      </c>
      <c r="AB121" s="26">
        <v>1491.9019775390625</v>
      </c>
      <c r="AD121" s="26"/>
      <c r="AE121" s="26">
        <v>2401.5807863852183</v>
      </c>
      <c r="AF121" s="65">
        <f t="shared" si="13"/>
        <v>1.0284831849788856</v>
      </c>
      <c r="AG121"/>
      <c r="AH121" s="26">
        <v>19426.379010544057</v>
      </c>
      <c r="AI121"/>
      <c r="AJ121" s="25">
        <f t="shared" si="12"/>
        <v>0.17222961603120801</v>
      </c>
      <c r="AK121"/>
      <c r="AM121" s="50"/>
      <c r="AN121" s="50"/>
      <c r="AO121" s="25"/>
      <c r="AP121" s="63"/>
      <c r="AQ121" s="26"/>
      <c r="AR121" s="26"/>
      <c r="AS121" s="25"/>
    </row>
    <row r="122" spans="1:45" x14ac:dyDescent="0.2">
      <c r="A122" s="26">
        <v>2012</v>
      </c>
      <c r="B122" s="26">
        <v>1</v>
      </c>
      <c r="C122" s="26" t="str">
        <f t="shared" si="11"/>
        <v>2012Q1</v>
      </c>
      <c r="D122" s="26">
        <v>958.55616822730076</v>
      </c>
      <c r="E122" s="45"/>
      <c r="F122">
        <v>813.88559999999995</v>
      </c>
      <c r="G122" s="26">
        <v>741.62335205078125</v>
      </c>
      <c r="H122" s="26"/>
      <c r="I122" s="26">
        <v>589.9774169921875</v>
      </c>
      <c r="J122" s="26">
        <v>527.43310546875</v>
      </c>
      <c r="K122" s="26">
        <v>832.038330078125</v>
      </c>
      <c r="M122" s="25">
        <f t="shared" si="6"/>
        <v>0.70907480540805257</v>
      </c>
      <c r="N122" s="25">
        <f t="shared" si="7"/>
        <v>0.6339048171245022</v>
      </c>
      <c r="O122" s="44"/>
      <c r="P122" s="26">
        <v>844.600830078125</v>
      </c>
      <c r="Q122" s="26">
        <v>637.0098876953125</v>
      </c>
      <c r="R122" s="25">
        <f t="shared" si="8"/>
        <v>0.75421413880967836</v>
      </c>
      <c r="S122" s="26"/>
      <c r="T122" s="26">
        <v>368.98397827148438</v>
      </c>
      <c r="U122" s="26">
        <v>1265.2392578125</v>
      </c>
      <c r="V122" s="26">
        <v>2022.8505859375</v>
      </c>
      <c r="W122" s="25"/>
      <c r="X122" s="26">
        <v>446.22439575195312</v>
      </c>
      <c r="Y122" s="26">
        <v>708.3968505859375</v>
      </c>
      <c r="Z122" s="26">
        <v>837.738037109375</v>
      </c>
      <c r="AA122" s="26">
        <v>1165.893798828125</v>
      </c>
      <c r="AB122" s="26">
        <v>1536.2353515625</v>
      </c>
      <c r="AD122" s="26"/>
      <c r="AE122" s="26">
        <v>2469.9510699613716</v>
      </c>
      <c r="AF122" s="65">
        <f t="shared" si="13"/>
        <v>1.0862318026280189</v>
      </c>
      <c r="AG122"/>
      <c r="AH122" s="26">
        <v>19593.774562102724</v>
      </c>
      <c r="AI122"/>
      <c r="AJ122" s="25">
        <f t="shared" si="12"/>
        <v>0.18233062471751271</v>
      </c>
      <c r="AK122"/>
      <c r="AM122" s="50"/>
      <c r="AN122" s="50"/>
      <c r="AO122" s="25"/>
      <c r="AP122" s="63"/>
      <c r="AQ122" s="26"/>
      <c r="AR122" s="26"/>
      <c r="AS122" s="25"/>
    </row>
    <row r="123" spans="1:45" x14ac:dyDescent="0.2">
      <c r="A123" s="26">
        <v>2012</v>
      </c>
      <c r="B123" s="26">
        <v>2</v>
      </c>
      <c r="C123" s="26" t="str">
        <f t="shared" si="11"/>
        <v>2012Q2</v>
      </c>
      <c r="D123" s="26">
        <v>959.02464511730363</v>
      </c>
      <c r="E123" s="45"/>
      <c r="F123">
        <v>815.65899999999999</v>
      </c>
      <c r="G123" s="26">
        <v>745.94268798828125</v>
      </c>
      <c r="H123" s="26"/>
      <c r="I123" s="26">
        <v>589.34918212890625</v>
      </c>
      <c r="J123" s="26">
        <v>558.98492431640625</v>
      </c>
      <c r="K123" s="26">
        <v>833.934326171875</v>
      </c>
      <c r="M123" s="25">
        <f t="shared" si="6"/>
        <v>0.70670934584774558</v>
      </c>
      <c r="N123" s="25">
        <f t="shared" si="7"/>
        <v>0.67029849566499156</v>
      </c>
      <c r="O123" s="44"/>
      <c r="P123" s="26">
        <v>865.83209228515625</v>
      </c>
      <c r="Q123" s="26">
        <v>636.8009033203125</v>
      </c>
      <c r="R123" s="25">
        <f t="shared" si="8"/>
        <v>0.7354785171333037</v>
      </c>
      <c r="S123" s="26"/>
      <c r="T123" s="26">
        <v>378.221435546875</v>
      </c>
      <c r="U123" s="26">
        <v>1268.1268310546875</v>
      </c>
      <c r="V123" s="26">
        <v>2040.736572265625</v>
      </c>
      <c r="W123" s="25"/>
      <c r="X123" s="26">
        <v>480.831787109375</v>
      </c>
      <c r="Y123" s="26">
        <v>717.08367919921875</v>
      </c>
      <c r="Z123" s="26">
        <v>862.8350830078125</v>
      </c>
      <c r="AA123" s="26">
        <v>1177.1553955078125</v>
      </c>
      <c r="AB123" s="26">
        <v>1542.2122802734375</v>
      </c>
      <c r="AD123" s="26"/>
      <c r="AE123" s="26">
        <v>2441.9938055778939</v>
      </c>
      <c r="AF123" s="65">
        <f t="shared" si="13"/>
        <v>1.0626178392663062</v>
      </c>
      <c r="AG123"/>
      <c r="AH123" s="26">
        <v>19720.782204584924</v>
      </c>
      <c r="AI123"/>
      <c r="AJ123" s="25">
        <f t="shared" si="12"/>
        <v>0.18999453984544923</v>
      </c>
      <c r="AK123"/>
      <c r="AM123" s="50"/>
      <c r="AN123" s="50"/>
      <c r="AO123" s="25"/>
      <c r="AP123" s="63"/>
      <c r="AQ123" s="26"/>
      <c r="AR123" s="26"/>
      <c r="AS123" s="25"/>
    </row>
    <row r="124" spans="1:45" x14ac:dyDescent="0.2">
      <c r="A124" s="26">
        <v>2012</v>
      </c>
      <c r="B124" s="26">
        <v>3</v>
      </c>
      <c r="C124" s="26" t="str">
        <f t="shared" si="11"/>
        <v>2012Q3</v>
      </c>
      <c r="D124" s="26">
        <v>938.61674519921735</v>
      </c>
      <c r="E124" s="45"/>
      <c r="F124">
        <v>804.21439999999996</v>
      </c>
      <c r="G124" s="26">
        <v>740.24713134765625</v>
      </c>
      <c r="H124" s="26"/>
      <c r="I124" s="26">
        <v>584.985595703125</v>
      </c>
      <c r="J124" s="26">
        <v>540.28875732421875</v>
      </c>
      <c r="K124" s="26">
        <v>833.4173583984375</v>
      </c>
      <c r="M124" s="25">
        <f t="shared" si="6"/>
        <v>0.70191194100790133</v>
      </c>
      <c r="N124" s="25">
        <f t="shared" si="7"/>
        <v>0.64828114255081215</v>
      </c>
      <c r="O124" s="44"/>
      <c r="P124" s="26">
        <v>840.52880859375</v>
      </c>
      <c r="Q124" s="26">
        <v>637.43499755859375</v>
      </c>
      <c r="R124" s="25">
        <f t="shared" si="8"/>
        <v>0.7583737654692132</v>
      </c>
      <c r="S124" s="26"/>
      <c r="T124" s="26">
        <v>383.37100219726562</v>
      </c>
      <c r="U124" s="26">
        <v>1259.0029296875</v>
      </c>
      <c r="V124" s="26">
        <v>2016.5897216796875</v>
      </c>
      <c r="W124" s="25"/>
      <c r="X124" s="26">
        <v>466.60122680664062</v>
      </c>
      <c r="Y124" s="26">
        <v>712.31524658203125</v>
      </c>
      <c r="Z124" s="26">
        <v>824.5364990234375</v>
      </c>
      <c r="AA124" s="26">
        <v>1176.486328125</v>
      </c>
      <c r="AB124" s="26">
        <v>1525.7918701171875</v>
      </c>
      <c r="AD124" s="26"/>
      <c r="AE124" s="26">
        <v>2404.9748826362575</v>
      </c>
      <c r="AF124" s="65">
        <f t="shared" si="13"/>
        <v>1.0313499913809285</v>
      </c>
      <c r="AG124"/>
      <c r="AH124" s="26">
        <v>19768.302406156141</v>
      </c>
      <c r="AI124"/>
      <c r="AJ124" s="25">
        <f t="shared" si="12"/>
        <v>0.19286201131871339</v>
      </c>
      <c r="AK124"/>
      <c r="AM124" s="50"/>
      <c r="AN124" s="50"/>
      <c r="AO124" s="25"/>
      <c r="AP124" s="63"/>
      <c r="AQ124" s="26"/>
      <c r="AR124" s="26"/>
      <c r="AS124" s="25"/>
    </row>
    <row r="125" spans="1:45" x14ac:dyDescent="0.2">
      <c r="A125" s="26">
        <v>2012</v>
      </c>
      <c r="B125" s="26">
        <v>4</v>
      </c>
      <c r="C125" s="26" t="str">
        <f t="shared" si="11"/>
        <v>2012Q4</v>
      </c>
      <c r="D125" s="26">
        <v>953.32833651247347</v>
      </c>
      <c r="E125" s="45"/>
      <c r="F125">
        <v>813.99540000000002</v>
      </c>
      <c r="G125" s="26">
        <v>744.49298095703125</v>
      </c>
      <c r="H125" s="26"/>
      <c r="I125" s="26">
        <v>577.28326416015625</v>
      </c>
      <c r="J125" s="26">
        <v>554.4923095703125</v>
      </c>
      <c r="K125" s="26">
        <v>845.12060546875</v>
      </c>
      <c r="M125" s="25">
        <f t="shared" si="6"/>
        <v>0.68307796594305425</v>
      </c>
      <c r="N125" s="25">
        <f t="shared" si="7"/>
        <v>0.65611027110475051</v>
      </c>
      <c r="O125" s="44"/>
      <c r="P125" s="26">
        <v>871.08331298828125</v>
      </c>
      <c r="Q125" s="26">
        <v>634.16448974609375</v>
      </c>
      <c r="R125" s="25">
        <f t="shared" si="8"/>
        <v>0.72801818183219547</v>
      </c>
      <c r="S125" s="26"/>
      <c r="T125" s="26">
        <v>389.10391235351562</v>
      </c>
      <c r="U125" s="26">
        <v>1275.5035400390625</v>
      </c>
      <c r="V125" s="26">
        <v>2036.3443603515625</v>
      </c>
      <c r="W125" s="25"/>
      <c r="X125" s="26">
        <v>472.58120727539062</v>
      </c>
      <c r="Y125" s="26">
        <v>700.44134521484375</v>
      </c>
      <c r="Z125" s="26">
        <v>831.69232177734375</v>
      </c>
      <c r="AA125" s="26">
        <v>1174.9698486328125</v>
      </c>
      <c r="AB125" s="26">
        <v>1546.2904052734375</v>
      </c>
      <c r="AD125" s="26"/>
      <c r="AE125" s="26">
        <v>2372.602978210884</v>
      </c>
      <c r="AF125" s="65">
        <f t="shared" si="13"/>
        <v>1.0040072244147371</v>
      </c>
      <c r="AG125"/>
      <c r="AH125" s="26">
        <v>19759.136756815944</v>
      </c>
      <c r="AI125"/>
      <c r="AJ125" s="25">
        <f t="shared" si="12"/>
        <v>0.19230893626541068</v>
      </c>
      <c r="AK125"/>
      <c r="AM125" s="50"/>
      <c r="AN125" s="50"/>
      <c r="AO125" s="25"/>
      <c r="AP125" s="63"/>
      <c r="AQ125" s="26"/>
      <c r="AR125" s="26"/>
      <c r="AS125" s="25"/>
    </row>
    <row r="126" spans="1:45" x14ac:dyDescent="0.2">
      <c r="A126" s="26">
        <v>2013</v>
      </c>
      <c r="B126" s="26">
        <v>1</v>
      </c>
      <c r="C126" s="26" t="str">
        <f t="shared" si="11"/>
        <v>2013Q1</v>
      </c>
      <c r="D126" s="26">
        <v>947.06137627027204</v>
      </c>
      <c r="E126" s="45"/>
      <c r="F126">
        <v>809.21410000000003</v>
      </c>
      <c r="G126" s="26">
        <v>739.51031494140625</v>
      </c>
      <c r="H126" s="26"/>
      <c r="I126" s="26">
        <v>589.27972412109375</v>
      </c>
      <c r="J126" s="26">
        <v>541.60614013671875</v>
      </c>
      <c r="K126" s="26">
        <v>835.42633056640625</v>
      </c>
      <c r="M126" s="25">
        <f t="shared" si="6"/>
        <v>0.7053640788668597</v>
      </c>
      <c r="N126" s="25">
        <f t="shared" si="7"/>
        <v>0.64829910229130328</v>
      </c>
      <c r="O126" s="44"/>
      <c r="P126" s="26">
        <v>840.5499267578125</v>
      </c>
      <c r="Q126" s="26">
        <v>646.13995361328125</v>
      </c>
      <c r="R126" s="25">
        <f t="shared" si="8"/>
        <v>0.76871097485617113</v>
      </c>
      <c r="S126" s="26"/>
      <c r="T126" s="26">
        <v>379.96170043945312</v>
      </c>
      <c r="U126" s="26">
        <v>1276.4395751953125</v>
      </c>
      <c r="V126" s="26">
        <v>2062.028564453125</v>
      </c>
      <c r="W126" s="25"/>
      <c r="X126" s="26">
        <v>448.65081787109375</v>
      </c>
      <c r="Y126" s="26">
        <v>699.92047119140625</v>
      </c>
      <c r="Z126" s="26">
        <v>828.1666259765625</v>
      </c>
      <c r="AA126" s="26">
        <v>1179.2115478515625</v>
      </c>
      <c r="AB126" s="26">
        <v>1541.2645263671875</v>
      </c>
      <c r="AD126" s="26"/>
      <c r="AE126" s="26">
        <v>2377.246799388146</v>
      </c>
      <c r="AF126" s="65">
        <f t="shared" si="13"/>
        <v>1.0079296047175474</v>
      </c>
      <c r="AG126"/>
      <c r="AH126" s="26">
        <v>19930.161205800563</v>
      </c>
      <c r="AI126"/>
      <c r="AJ126" s="25">
        <f t="shared" si="12"/>
        <v>0.20262892045064529</v>
      </c>
      <c r="AK126"/>
      <c r="AM126" s="50"/>
      <c r="AN126" s="50"/>
      <c r="AO126" s="25"/>
      <c r="AP126" s="63"/>
      <c r="AQ126" s="26"/>
      <c r="AR126" s="26"/>
      <c r="AS126" s="25"/>
    </row>
    <row r="127" spans="1:45" x14ac:dyDescent="0.2">
      <c r="A127" s="26">
        <v>2013</v>
      </c>
      <c r="B127" s="26">
        <v>2</v>
      </c>
      <c r="C127" s="26" t="str">
        <f t="shared" si="11"/>
        <v>2013Q2</v>
      </c>
      <c r="D127" s="26">
        <v>951.77896241389965</v>
      </c>
      <c r="E127" s="45"/>
      <c r="F127">
        <v>809.68550000000005</v>
      </c>
      <c r="G127" s="26">
        <v>744.47308349609375</v>
      </c>
      <c r="H127" s="26"/>
      <c r="I127" s="26">
        <v>572.16436767578125</v>
      </c>
      <c r="J127" s="26">
        <v>559.54974365234375</v>
      </c>
      <c r="K127" s="26">
        <v>837.9324951171875</v>
      </c>
      <c r="M127" s="25">
        <f t="shared" si="6"/>
        <v>0.68282871354184949</v>
      </c>
      <c r="N127" s="25">
        <f t="shared" si="7"/>
        <v>0.66777425020865067</v>
      </c>
      <c r="O127" s="44"/>
      <c r="P127" s="26">
        <v>852.51116943359375</v>
      </c>
      <c r="Q127" s="26">
        <v>653.50787353515625</v>
      </c>
      <c r="R127" s="25">
        <f t="shared" si="8"/>
        <v>0.76656810721828461</v>
      </c>
      <c r="S127" s="26"/>
      <c r="T127" s="26">
        <v>395.05718994140625</v>
      </c>
      <c r="U127" s="26">
        <v>1291.2330322265625</v>
      </c>
      <c r="V127" s="26">
        <v>2076.244873046875</v>
      </c>
      <c r="W127" s="25"/>
      <c r="X127" s="26">
        <v>488.05709838867188</v>
      </c>
      <c r="Y127" s="26">
        <v>708.05584716796875</v>
      </c>
      <c r="Z127" s="26">
        <v>835.1748046875</v>
      </c>
      <c r="AA127" s="26">
        <v>1185.862060546875</v>
      </c>
      <c r="AB127" s="26">
        <v>1538.2445068359375</v>
      </c>
      <c r="AD127" s="26"/>
      <c r="AE127" s="26">
        <v>2399.8894582229027</v>
      </c>
      <c r="AF127" s="65">
        <f t="shared" si="13"/>
        <v>1.0270546131161407</v>
      </c>
      <c r="AG127"/>
      <c r="AH127" s="26">
        <v>20036.593338935698</v>
      </c>
      <c r="AI127"/>
      <c r="AJ127" s="25">
        <f t="shared" si="12"/>
        <v>0.20905126495914383</v>
      </c>
      <c r="AK127"/>
      <c r="AM127" s="50"/>
      <c r="AN127" s="50"/>
      <c r="AO127" s="25"/>
      <c r="AP127" s="63"/>
      <c r="AQ127" s="26"/>
      <c r="AR127" s="26"/>
      <c r="AS127" s="25"/>
    </row>
    <row r="128" spans="1:45" x14ac:dyDescent="0.2">
      <c r="A128" s="26">
        <v>2013</v>
      </c>
      <c r="B128" s="26">
        <v>3</v>
      </c>
      <c r="C128" s="26" t="str">
        <f t="shared" si="11"/>
        <v>2013Q3</v>
      </c>
      <c r="D128" s="26">
        <v>940.55941277325326</v>
      </c>
      <c r="E128" s="45"/>
      <c r="F128">
        <v>815.93280000000004</v>
      </c>
      <c r="G128" s="26">
        <v>747.6417236328125</v>
      </c>
      <c r="H128" s="26"/>
      <c r="I128" s="26">
        <v>591.14239501953125</v>
      </c>
      <c r="J128" s="26">
        <v>581.0833740234375</v>
      </c>
      <c r="K128" s="26">
        <v>843.83526611328125</v>
      </c>
      <c r="M128" s="25">
        <f t="shared" si="6"/>
        <v>0.70054241480371238</v>
      </c>
      <c r="N128" s="25">
        <f t="shared" si="7"/>
        <v>0.68862181679122847</v>
      </c>
      <c r="O128" s="44"/>
      <c r="P128" s="26">
        <v>863.1514892578125</v>
      </c>
      <c r="Q128" s="26">
        <v>653.08740234375</v>
      </c>
      <c r="R128" s="25">
        <f t="shared" si="8"/>
        <v>0.75663126400362501</v>
      </c>
      <c r="S128" s="26"/>
      <c r="T128" s="26">
        <v>398.4703369140625</v>
      </c>
      <c r="U128" s="26">
        <v>1275.7635498046875</v>
      </c>
      <c r="V128" s="26">
        <v>2051.37890625</v>
      </c>
      <c r="W128" s="25"/>
      <c r="X128" s="26">
        <v>489.20343017578125</v>
      </c>
      <c r="Y128" s="26">
        <v>711.3275146484375</v>
      </c>
      <c r="Z128" s="26">
        <v>835.5322265625</v>
      </c>
      <c r="AA128" s="26">
        <v>1179.1881103515625</v>
      </c>
      <c r="AB128" s="26">
        <v>1515.965087890625</v>
      </c>
      <c r="AD128" s="26"/>
      <c r="AE128" s="26">
        <v>2399.987375339334</v>
      </c>
      <c r="AF128" s="65">
        <f t="shared" si="13"/>
        <v>1.0271373183182013</v>
      </c>
      <c r="AG128"/>
      <c r="AH128" s="26">
        <v>20181.207549649949</v>
      </c>
      <c r="AI128"/>
      <c r="AJ128" s="25">
        <f t="shared" si="12"/>
        <v>0.21777759839504629</v>
      </c>
      <c r="AK128"/>
      <c r="AM128" s="50"/>
      <c r="AN128" s="50"/>
      <c r="AO128" s="25"/>
      <c r="AP128" s="63"/>
      <c r="AQ128" s="26"/>
      <c r="AR128" s="26"/>
      <c r="AS128" s="25"/>
    </row>
    <row r="129" spans="1:45" x14ac:dyDescent="0.2">
      <c r="A129" s="26">
        <v>2013</v>
      </c>
      <c r="B129" s="26">
        <v>4</v>
      </c>
      <c r="C129" s="26" t="str">
        <f t="shared" si="11"/>
        <v>2013Q4</v>
      </c>
      <c r="D129" s="26">
        <v>955.32575360717897</v>
      </c>
      <c r="E129" s="45"/>
      <c r="F129">
        <v>812.1309</v>
      </c>
      <c r="G129" s="26">
        <v>749.91058349609375</v>
      </c>
      <c r="H129" s="26"/>
      <c r="I129" s="26">
        <v>600.61907958984375</v>
      </c>
      <c r="J129" s="26">
        <v>562.5987548828125</v>
      </c>
      <c r="K129" s="26">
        <v>856.83636474609375</v>
      </c>
      <c r="M129" s="25">
        <f t="shared" si="6"/>
        <v>0.70097290953311153</v>
      </c>
      <c r="N129" s="25">
        <f t="shared" si="7"/>
        <v>0.65659999742135988</v>
      </c>
      <c r="O129" s="44"/>
      <c r="P129" s="26">
        <v>861.19110107421875</v>
      </c>
      <c r="Q129" s="26">
        <v>656.73260498046875</v>
      </c>
      <c r="R129" s="25">
        <f t="shared" si="8"/>
        <v>0.7625863808407729</v>
      </c>
      <c r="S129" s="26"/>
      <c r="T129" s="26">
        <v>402.95956420898438</v>
      </c>
      <c r="U129" s="26">
        <v>1300.49609375</v>
      </c>
      <c r="V129" s="26">
        <v>2072.649169921875</v>
      </c>
      <c r="W129" s="25"/>
      <c r="X129" s="26">
        <v>473.56134033203125</v>
      </c>
      <c r="Y129" s="26">
        <v>708.42120361328125</v>
      </c>
      <c r="Z129" s="26">
        <v>829.0814208984375</v>
      </c>
      <c r="AA129" s="26">
        <v>1197.6551513671875</v>
      </c>
      <c r="AB129" s="26">
        <v>1558.60693359375</v>
      </c>
      <c r="AD129" s="26"/>
      <c r="AE129" s="26">
        <v>2434.8999498923831</v>
      </c>
      <c r="AF129" s="65">
        <f t="shared" si="13"/>
        <v>1.0566260495849837</v>
      </c>
      <c r="AG129"/>
      <c r="AH129" s="26">
        <v>20370.811236633221</v>
      </c>
      <c r="AI129"/>
      <c r="AJ129" s="25">
        <f t="shared" si="12"/>
        <v>0.22921869388020433</v>
      </c>
      <c r="AK129"/>
      <c r="AM129" s="50"/>
      <c r="AN129" s="50"/>
      <c r="AO129" s="25"/>
      <c r="AP129" s="63"/>
      <c r="AQ129" s="26"/>
      <c r="AR129" s="26"/>
      <c r="AS129" s="25"/>
    </row>
    <row r="130" spans="1:45" x14ac:dyDescent="0.2">
      <c r="A130" s="26">
        <v>2014</v>
      </c>
      <c r="B130" s="26">
        <v>1</v>
      </c>
      <c r="C130" s="26" t="str">
        <f t="shared" ref="C130:C162" si="14">A130&amp;"Q"&amp;B130</f>
        <v>2014Q1</v>
      </c>
      <c r="D130" s="26">
        <v>961.49198359512366</v>
      </c>
      <c r="E130" s="45"/>
      <c r="F130">
        <v>816.35119999999995</v>
      </c>
      <c r="G130" s="26">
        <v>748.07672119140625</v>
      </c>
      <c r="H130" s="26"/>
      <c r="I130" s="26">
        <v>588.73858642578125</v>
      </c>
      <c r="J130" s="26">
        <v>566.1591796875</v>
      </c>
      <c r="K130" s="26">
        <v>851.16680908203125</v>
      </c>
      <c r="M130" s="25">
        <f t="shared" si="6"/>
        <v>0.69168414480438412</v>
      </c>
      <c r="N130" s="25">
        <f t="shared" si="7"/>
        <v>0.66515655174347421</v>
      </c>
      <c r="O130" s="44"/>
      <c r="P130" s="26">
        <v>865.2093505859375</v>
      </c>
      <c r="Q130" s="26">
        <v>663.9954833984375</v>
      </c>
      <c r="R130" s="25">
        <f t="shared" si="8"/>
        <v>0.76743909777300279</v>
      </c>
      <c r="S130" s="26"/>
      <c r="T130" s="26">
        <v>398.77606201171875</v>
      </c>
      <c r="U130" s="26">
        <v>1288.992431640625</v>
      </c>
      <c r="V130" s="26">
        <v>2082.565673828125</v>
      </c>
      <c r="W130" s="25"/>
      <c r="X130" s="26">
        <v>471.82562255859375</v>
      </c>
      <c r="Y130" s="26">
        <v>702.50543212890625</v>
      </c>
      <c r="Z130" s="26">
        <v>840.93170166015625</v>
      </c>
      <c r="AA130" s="26">
        <v>1189.011962890625</v>
      </c>
      <c r="AB130" s="26">
        <v>1529.7960205078125</v>
      </c>
      <c r="AD130" s="26"/>
      <c r="AE130" s="26">
        <v>2324.7095632392702</v>
      </c>
      <c r="AF130" s="65">
        <f t="shared" si="13"/>
        <v>0.96355429129173253</v>
      </c>
      <c r="AG130"/>
      <c r="AH130" s="26">
        <v>20257.963893993601</v>
      </c>
      <c r="AI130"/>
      <c r="AJ130" s="25">
        <f t="shared" si="12"/>
        <v>0.22240924179133148</v>
      </c>
      <c r="AK130"/>
      <c r="AM130" s="50"/>
      <c r="AN130" s="50"/>
      <c r="AO130" s="25"/>
      <c r="AP130" s="63"/>
      <c r="AQ130" s="26"/>
      <c r="AR130" s="26"/>
      <c r="AS130" s="25"/>
    </row>
    <row r="131" spans="1:45" x14ac:dyDescent="0.2">
      <c r="A131" s="26">
        <v>2014</v>
      </c>
      <c r="B131" s="26">
        <v>2</v>
      </c>
      <c r="C131" s="26" t="str">
        <f t="shared" si="14"/>
        <v>2014Q2</v>
      </c>
      <c r="D131" s="26">
        <v>937.18830255960654</v>
      </c>
      <c r="E131" s="45"/>
      <c r="F131">
        <v>802.96169999999995</v>
      </c>
      <c r="G131" s="26">
        <v>745.498779296875</v>
      </c>
      <c r="H131" s="26"/>
      <c r="I131" s="26">
        <v>596.6195068359375</v>
      </c>
      <c r="J131" s="26">
        <v>575.3514404296875</v>
      </c>
      <c r="K131" s="26">
        <v>850.40899658203125</v>
      </c>
      <c r="M131" s="25">
        <f t="shared" ref="M131:M161" si="15">I131/K131</f>
        <v>0.70156772709822457</v>
      </c>
      <c r="N131" s="25">
        <f t="shared" ref="N131:N161" si="16">J131/K131</f>
        <v>0.67655850625069036</v>
      </c>
      <c r="O131" s="44"/>
      <c r="P131" s="26">
        <v>859.66314697265625</v>
      </c>
      <c r="Q131" s="26">
        <v>648.3055419921875</v>
      </c>
      <c r="R131" s="25">
        <f t="shared" ref="R131:R162" si="17">Q131/P131</f>
        <v>0.75413904187381486</v>
      </c>
      <c r="S131" s="26"/>
      <c r="T131" s="26">
        <v>407.45309448242188</v>
      </c>
      <c r="U131" s="26">
        <v>1285.4573974609375</v>
      </c>
      <c r="V131" s="26">
        <v>2051.831298828125</v>
      </c>
      <c r="W131" s="25"/>
      <c r="X131" s="26">
        <v>494.20071411132812</v>
      </c>
      <c r="Y131" s="26">
        <v>711.76025390625</v>
      </c>
      <c r="Z131" s="26">
        <v>822.98260498046875</v>
      </c>
      <c r="AA131" s="26">
        <v>1156.02490234375</v>
      </c>
      <c r="AB131" s="26">
        <v>1503.947998046875</v>
      </c>
      <c r="AD131" s="26"/>
      <c r="AE131" s="26">
        <v>2513.2999801580886</v>
      </c>
      <c r="AF131" s="65">
        <f t="shared" si="13"/>
        <v>1.1228462425501311</v>
      </c>
      <c r="AG131"/>
      <c r="AH131" s="26">
        <v>20525.185223545177</v>
      </c>
      <c r="AI131"/>
      <c r="AJ131" s="25">
        <f t="shared" si="12"/>
        <v>0.23853395326564031</v>
      </c>
      <c r="AK131"/>
      <c r="AM131" s="50"/>
      <c r="AN131" s="50"/>
      <c r="AO131" s="25"/>
      <c r="AP131" s="63"/>
      <c r="AQ131" s="26"/>
      <c r="AR131" s="26"/>
      <c r="AS131" s="25"/>
    </row>
    <row r="132" spans="1:45" x14ac:dyDescent="0.2">
      <c r="A132" s="26">
        <v>2014</v>
      </c>
      <c r="B132" s="26">
        <v>3</v>
      </c>
      <c r="C132" s="26" t="str">
        <f t="shared" si="14"/>
        <v>2014Q3</v>
      </c>
      <c r="D132" s="26">
        <v>946.78134847389595</v>
      </c>
      <c r="E132" s="45"/>
      <c r="F132">
        <v>822.41160000000002</v>
      </c>
      <c r="G132" s="26">
        <v>762.15557861328125</v>
      </c>
      <c r="H132" s="26"/>
      <c r="I132" s="26">
        <v>601.20404052734375</v>
      </c>
      <c r="J132" s="26">
        <v>589.697265625</v>
      </c>
      <c r="K132" s="26">
        <v>867.10198974609375</v>
      </c>
      <c r="M132" s="25">
        <f t="shared" si="15"/>
        <v>0.69334870365525203</v>
      </c>
      <c r="N132" s="25">
        <f t="shared" si="16"/>
        <v>0.68007832134911383</v>
      </c>
      <c r="O132" s="44"/>
      <c r="P132" s="26">
        <v>882.71844482421875</v>
      </c>
      <c r="Q132" s="26">
        <v>665.27020263671875</v>
      </c>
      <c r="R132" s="25">
        <f t="shared" si="17"/>
        <v>0.75366070182117717</v>
      </c>
      <c r="S132" s="26"/>
      <c r="T132" s="26">
        <v>421.98223876953125</v>
      </c>
      <c r="U132" s="26">
        <v>1296.17138671875</v>
      </c>
      <c r="V132" s="26">
        <v>2079.356689453125</v>
      </c>
      <c r="W132" s="25"/>
      <c r="X132" s="26">
        <v>491.68099975585938</v>
      </c>
      <c r="Y132" s="26">
        <v>723.196533203125</v>
      </c>
      <c r="Z132" s="26">
        <v>846.1737060546875</v>
      </c>
      <c r="AA132" s="26">
        <v>1146.756103515625</v>
      </c>
      <c r="AB132" s="26">
        <v>1497.1787109375</v>
      </c>
      <c r="AD132" s="26"/>
      <c r="AE132" s="26">
        <v>2568.6706015285608</v>
      </c>
      <c r="AF132" s="65">
        <f t="shared" si="13"/>
        <v>1.1696147606148068</v>
      </c>
      <c r="AG132"/>
      <c r="AH132" s="26">
        <v>20801.65961526315</v>
      </c>
      <c r="AI132"/>
      <c r="AJ132" s="25">
        <f t="shared" si="12"/>
        <v>0.2552170144717516</v>
      </c>
      <c r="AK132"/>
      <c r="AM132" s="50"/>
      <c r="AN132" s="50"/>
      <c r="AO132" s="25"/>
      <c r="AP132" s="63"/>
      <c r="AQ132" s="26"/>
      <c r="AR132" s="26"/>
      <c r="AS132" s="25"/>
    </row>
    <row r="133" spans="1:45" x14ac:dyDescent="0.2">
      <c r="A133" s="26">
        <v>2014</v>
      </c>
      <c r="B133" s="26">
        <v>4</v>
      </c>
      <c r="C133" s="26" t="str">
        <f t="shared" si="14"/>
        <v>2014Q4</v>
      </c>
      <c r="D133" s="26">
        <v>959.95240654879581</v>
      </c>
      <c r="E133" s="45"/>
      <c r="F133">
        <v>821.98329999999999</v>
      </c>
      <c r="G133" s="26">
        <v>766.28765869140625</v>
      </c>
      <c r="H133" s="26"/>
      <c r="I133" s="26">
        <v>589.88507080078125</v>
      </c>
      <c r="J133" s="26">
        <v>590.08056640625</v>
      </c>
      <c r="K133" s="26">
        <v>876.23028564453125</v>
      </c>
      <c r="M133" s="25">
        <f t="shared" si="15"/>
        <v>0.67320780902577204</v>
      </c>
      <c r="N133" s="25">
        <f t="shared" si="16"/>
        <v>0.67343091887334472</v>
      </c>
      <c r="O133" s="44"/>
      <c r="P133" s="26">
        <v>889.53155517578125</v>
      </c>
      <c r="Q133" s="26">
        <v>666.78857421875</v>
      </c>
      <c r="R133" s="25">
        <f t="shared" si="17"/>
        <v>0.74959518899471222</v>
      </c>
      <c r="S133" s="26"/>
      <c r="T133" s="26">
        <v>423.62332153320312</v>
      </c>
      <c r="U133" s="26">
        <v>1324.013671875</v>
      </c>
      <c r="V133" s="26">
        <v>2102.091552734375</v>
      </c>
      <c r="W133" s="25"/>
      <c r="X133" s="26">
        <v>490.34890747070312</v>
      </c>
      <c r="Y133" s="26">
        <v>716.63714599609375</v>
      </c>
      <c r="Z133" s="26">
        <v>843.8780517578125</v>
      </c>
      <c r="AA133" s="26">
        <v>1202.2366943359375</v>
      </c>
      <c r="AB133" s="26">
        <v>1522.737548828125</v>
      </c>
      <c r="AD133" s="26"/>
      <c r="AE133" s="26">
        <v>2567.0762004601324</v>
      </c>
      <c r="AF133" s="65">
        <f t="shared" si="13"/>
        <v>1.1682680577365385</v>
      </c>
      <c r="AG133"/>
      <c r="AH133" s="26">
        <v>20981.928334728746</v>
      </c>
      <c r="AI133"/>
      <c r="AJ133" s="25">
        <f t="shared" si="12"/>
        <v>0.26609481787952483</v>
      </c>
      <c r="AK133"/>
      <c r="AM133" s="50"/>
      <c r="AN133" s="50"/>
      <c r="AO133" s="25"/>
      <c r="AP133" s="63"/>
      <c r="AQ133" s="26"/>
      <c r="AR133" s="26"/>
      <c r="AS133" s="25"/>
    </row>
    <row r="134" spans="1:45" x14ac:dyDescent="0.2">
      <c r="A134" s="26">
        <v>2015</v>
      </c>
      <c r="B134" s="26">
        <v>1</v>
      </c>
      <c r="C134" s="26" t="str">
        <f t="shared" si="14"/>
        <v>2015Q1</v>
      </c>
      <c r="D134" s="26">
        <v>977.0899053203317</v>
      </c>
      <c r="E134" s="45"/>
      <c r="F134">
        <v>831.88390000000004</v>
      </c>
      <c r="G134" s="26">
        <v>773.24749755859375</v>
      </c>
      <c r="H134" s="26"/>
      <c r="I134" s="26">
        <v>612.10943603515625</v>
      </c>
      <c r="J134" s="26">
        <v>589.4202880859375</v>
      </c>
      <c r="K134" s="26">
        <v>884.1424560546875</v>
      </c>
      <c r="M134" s="25">
        <f t="shared" si="15"/>
        <v>0.6923199217992253</v>
      </c>
      <c r="N134" s="25">
        <f t="shared" si="16"/>
        <v>0.66665760031037313</v>
      </c>
      <c r="O134" s="44"/>
      <c r="P134" s="26">
        <v>888.7822265625</v>
      </c>
      <c r="Q134" s="26">
        <v>693.01678466796875</v>
      </c>
      <c r="R134" s="25">
        <f t="shared" si="17"/>
        <v>0.77973744743784568</v>
      </c>
      <c r="S134" s="26"/>
      <c r="T134" s="26">
        <v>427.85995483398438</v>
      </c>
      <c r="U134" s="26">
        <v>1342.853271484375</v>
      </c>
      <c r="V134" s="26">
        <v>2145.063720703125</v>
      </c>
      <c r="W134" s="25"/>
      <c r="X134" s="26">
        <v>488.46780395507812</v>
      </c>
      <c r="Y134" s="26">
        <v>713.7847900390625</v>
      </c>
      <c r="Z134" s="26">
        <v>848.99420166015625</v>
      </c>
      <c r="AA134" s="26">
        <v>1209.374755859375</v>
      </c>
      <c r="AB134" s="26">
        <v>1532.449462890625</v>
      </c>
      <c r="AD134" s="26"/>
      <c r="AE134" s="26">
        <v>2509.393061545326</v>
      </c>
      <c r="AF134" s="65">
        <f t="shared" si="13"/>
        <v>1.1195462833082859</v>
      </c>
      <c r="AG134"/>
      <c r="AH134" s="26">
        <v>21282.818737651636</v>
      </c>
      <c r="AI134"/>
      <c r="AJ134" s="25">
        <f t="shared" si="12"/>
        <v>0.28425119387189768</v>
      </c>
      <c r="AK134"/>
      <c r="AM134" s="50"/>
      <c r="AN134" s="50"/>
      <c r="AO134" s="25"/>
      <c r="AP134" s="63"/>
      <c r="AQ134" s="26"/>
      <c r="AR134" s="26"/>
      <c r="AS134" s="25"/>
    </row>
    <row r="135" spans="1:45" x14ac:dyDescent="0.2">
      <c r="A135" s="26">
        <v>2015</v>
      </c>
      <c r="B135" s="26">
        <v>2</v>
      </c>
      <c r="C135" s="26" t="str">
        <f t="shared" si="14"/>
        <v>2015Q2</v>
      </c>
      <c r="D135" s="26">
        <v>962.06423446995257</v>
      </c>
      <c r="E135" s="45"/>
      <c r="F135">
        <v>823.77480000000003</v>
      </c>
      <c r="G135" s="26">
        <v>775.30682373046875</v>
      </c>
      <c r="H135" s="26"/>
      <c r="I135" s="26">
        <v>610.6427001953125</v>
      </c>
      <c r="J135" s="26">
        <v>600.006103515625</v>
      </c>
      <c r="K135" s="26">
        <v>879.27276611328125</v>
      </c>
      <c r="M135" s="25">
        <f t="shared" si="15"/>
        <v>0.69448608410173396</v>
      </c>
      <c r="N135" s="25">
        <f t="shared" si="16"/>
        <v>0.68238904540155298</v>
      </c>
      <c r="O135" s="44"/>
      <c r="P135" s="26">
        <v>891.41607666015625</v>
      </c>
      <c r="Q135" s="26">
        <v>684.1689453125</v>
      </c>
      <c r="R135" s="25">
        <f t="shared" si="17"/>
        <v>0.76750797211988442</v>
      </c>
      <c r="S135" s="26"/>
      <c r="T135" s="26">
        <v>435.48086547851562</v>
      </c>
      <c r="U135" s="26">
        <v>1331.30126953125</v>
      </c>
      <c r="V135" s="26">
        <v>2119.56982421875</v>
      </c>
      <c r="W135" s="25"/>
      <c r="X135" s="26">
        <v>507.9853515625</v>
      </c>
      <c r="Y135" s="26">
        <v>730.3038330078125</v>
      </c>
      <c r="Z135" s="26">
        <v>844.2412109375</v>
      </c>
      <c r="AA135" s="26">
        <v>1196.7099609375</v>
      </c>
      <c r="AB135" s="26">
        <v>1508.1944580078125</v>
      </c>
      <c r="AD135" s="26"/>
      <c r="AE135" s="26">
        <v>2477.7094755795633</v>
      </c>
      <c r="AF135" s="65">
        <f t="shared" si="13"/>
        <v>1.0927849010821564</v>
      </c>
      <c r="AG135"/>
      <c r="AH135" s="26">
        <v>21376.471398829621</v>
      </c>
      <c r="AI135"/>
      <c r="AJ135" s="25">
        <f t="shared" si="12"/>
        <v>0.28990239747465774</v>
      </c>
      <c r="AK135"/>
      <c r="AM135" s="50"/>
      <c r="AN135" s="50"/>
      <c r="AO135" s="25"/>
      <c r="AP135" s="63"/>
      <c r="AQ135" s="26"/>
      <c r="AR135" s="26"/>
      <c r="AS135" s="25"/>
    </row>
    <row r="136" spans="1:45" x14ac:dyDescent="0.2">
      <c r="A136" s="26">
        <v>2015</v>
      </c>
      <c r="B136" s="26">
        <v>3</v>
      </c>
      <c r="C136" s="26" t="str">
        <f t="shared" si="14"/>
        <v>2015Q3</v>
      </c>
      <c r="D136" s="26">
        <v>960.83730143715013</v>
      </c>
      <c r="E136" s="45"/>
      <c r="F136">
        <v>833.68020000000001</v>
      </c>
      <c r="G136" s="26">
        <v>784.82257080078125</v>
      </c>
      <c r="H136" s="26"/>
      <c r="I136" s="26">
        <v>607.7388916015625</v>
      </c>
      <c r="J136" s="26">
        <v>603.572265625</v>
      </c>
      <c r="K136" s="26">
        <v>886.81671142578125</v>
      </c>
      <c r="M136" s="25">
        <f t="shared" si="15"/>
        <v>0.68530383310489174</v>
      </c>
      <c r="N136" s="25">
        <f t="shared" si="16"/>
        <v>0.68060542595617701</v>
      </c>
      <c r="O136" s="44"/>
      <c r="P136" s="26">
        <v>902.14337158203125</v>
      </c>
      <c r="Q136" s="26">
        <v>690.12158203125</v>
      </c>
      <c r="R136" s="25">
        <f t="shared" si="17"/>
        <v>0.76497993974175948</v>
      </c>
      <c r="S136" s="26"/>
      <c r="T136" s="26">
        <v>446.5123291015625</v>
      </c>
      <c r="U136" s="26">
        <v>1355.1324462890625</v>
      </c>
      <c r="V136" s="26">
        <v>2157.176513671875</v>
      </c>
      <c r="W136" s="25"/>
      <c r="X136" s="26">
        <v>510.01461791992188</v>
      </c>
      <c r="Y136" s="26">
        <v>724.432373046875</v>
      </c>
      <c r="Z136" s="26">
        <v>876.47564697265625</v>
      </c>
      <c r="AA136" s="26">
        <v>1217.4647216796875</v>
      </c>
      <c r="AB136" s="26">
        <v>1521.1080322265625</v>
      </c>
      <c r="AD136" s="26"/>
      <c r="AE136" s="26">
        <v>2418.6393839383941</v>
      </c>
      <c r="AF136" s="65">
        <f t="shared" si="13"/>
        <v>1.0428916439789355</v>
      </c>
      <c r="AG136"/>
      <c r="AH136" s="26">
        <v>21428.655665566559</v>
      </c>
      <c r="AI136"/>
      <c r="AJ136" s="25">
        <f t="shared" si="12"/>
        <v>0.29305130870133089</v>
      </c>
      <c r="AK136"/>
      <c r="AM136" s="50"/>
      <c r="AN136" s="50"/>
      <c r="AO136" s="25"/>
      <c r="AP136" s="63"/>
      <c r="AQ136" s="26"/>
      <c r="AR136" s="26"/>
      <c r="AS136" s="25"/>
    </row>
    <row r="137" spans="1:45" x14ac:dyDescent="0.2">
      <c r="A137" s="26">
        <v>2015</v>
      </c>
      <c r="B137" s="26">
        <v>4</v>
      </c>
      <c r="C137" s="26" t="str">
        <f t="shared" si="14"/>
        <v>2015Q4</v>
      </c>
      <c r="D137" s="26">
        <v>987.23632151431434</v>
      </c>
      <c r="E137" s="45"/>
      <c r="F137">
        <v>844.05790000000002</v>
      </c>
      <c r="G137" s="26">
        <v>800.789794921875</v>
      </c>
      <c r="H137" s="26"/>
      <c r="I137" s="26">
        <v>612.34771728515625</v>
      </c>
      <c r="J137" s="26">
        <v>622.3182373046875</v>
      </c>
      <c r="K137" s="26">
        <v>894.0511474609375</v>
      </c>
      <c r="M137" s="25">
        <f t="shared" si="15"/>
        <v>0.68491351867753258</v>
      </c>
      <c r="N137" s="25">
        <f t="shared" si="16"/>
        <v>0.69606558760317183</v>
      </c>
      <c r="O137" s="44"/>
      <c r="P137" s="26">
        <v>922.0546875</v>
      </c>
      <c r="Q137" s="26">
        <v>695.46710205078125</v>
      </c>
      <c r="R137" s="25">
        <f t="shared" si="17"/>
        <v>0.75425797566999653</v>
      </c>
      <c r="S137" s="26"/>
      <c r="T137" s="26">
        <v>455.2886962890625</v>
      </c>
      <c r="U137" s="26">
        <v>1368.9046630859375</v>
      </c>
      <c r="V137" s="26">
        <v>2237.255126953125</v>
      </c>
      <c r="W137" s="25"/>
      <c r="X137" s="26">
        <v>507.57000732421875</v>
      </c>
      <c r="Y137" s="26">
        <v>730.27001953125</v>
      </c>
      <c r="Z137" s="26">
        <v>851.69073486328125</v>
      </c>
      <c r="AA137" s="26">
        <v>1213.170654296875</v>
      </c>
      <c r="AB137" s="26">
        <v>1585.1904296875</v>
      </c>
      <c r="AD137" s="26"/>
      <c r="AE137" s="26">
        <v>2277.4132704331118</v>
      </c>
      <c r="AF137" s="65">
        <f t="shared" si="13"/>
        <v>0.92360571441560935</v>
      </c>
      <c r="AG137"/>
      <c r="AH137" s="26">
        <v>21459.659632437342</v>
      </c>
      <c r="AI137"/>
      <c r="AJ137" s="25">
        <f t="shared" si="12"/>
        <v>0.29492215494399177</v>
      </c>
      <c r="AK137"/>
      <c r="AM137" s="50"/>
      <c r="AN137" s="50"/>
      <c r="AO137" s="25"/>
      <c r="AP137" s="63"/>
      <c r="AQ137" s="26"/>
      <c r="AR137" s="26"/>
      <c r="AS137" s="25"/>
    </row>
    <row r="138" spans="1:45" x14ac:dyDescent="0.2">
      <c r="A138" s="26">
        <v>2016</v>
      </c>
      <c r="B138" s="26">
        <v>1</v>
      </c>
      <c r="C138" s="26" t="str">
        <f t="shared" si="14"/>
        <v>2016Q1</v>
      </c>
      <c r="D138" s="26">
        <v>993.83661866750435</v>
      </c>
      <c r="E138" s="45"/>
      <c r="F138">
        <v>844.83759999999995</v>
      </c>
      <c r="G138" s="26">
        <v>793.7418212890625</v>
      </c>
      <c r="H138" s="26"/>
      <c r="I138" s="26">
        <v>638.8421630859375</v>
      </c>
      <c r="J138" s="26">
        <v>611.80303955078125</v>
      </c>
      <c r="K138" s="26">
        <v>899.02471923828125</v>
      </c>
      <c r="M138" s="25">
        <f t="shared" si="15"/>
        <v>0.71059465820607337</v>
      </c>
      <c r="N138" s="25">
        <f t="shared" si="16"/>
        <v>0.6805185958280936</v>
      </c>
      <c r="O138" s="44"/>
      <c r="P138" s="26">
        <v>912.99737548828125</v>
      </c>
      <c r="Q138" s="26">
        <v>701.35980224609375</v>
      </c>
      <c r="R138" s="25">
        <f t="shared" si="17"/>
        <v>0.76819476274069098</v>
      </c>
      <c r="S138" s="26"/>
      <c r="T138" s="26">
        <v>448.37088012695312</v>
      </c>
      <c r="U138" s="26">
        <v>1374.6859130859375</v>
      </c>
      <c r="V138" s="26">
        <v>2217.5087890625</v>
      </c>
      <c r="W138" s="25"/>
      <c r="X138" s="26">
        <v>502.18292236328125</v>
      </c>
      <c r="Y138" s="26">
        <v>728.3175048828125</v>
      </c>
      <c r="Z138" s="26">
        <v>873.99237060546875</v>
      </c>
      <c r="AA138" s="26">
        <v>1229.3759765625</v>
      </c>
      <c r="AB138" s="26">
        <v>1572.9124755859375</v>
      </c>
      <c r="AD138" s="26"/>
      <c r="AE138" s="26">
        <v>2389.5190921482945</v>
      </c>
      <c r="AF138" s="65">
        <f t="shared" si="13"/>
        <v>1.0182953353422373</v>
      </c>
      <c r="AG138"/>
      <c r="AH138" s="26">
        <v>21582.159866941161</v>
      </c>
      <c r="AI138"/>
      <c r="AJ138" s="25">
        <f t="shared" si="12"/>
        <v>0.30231408335114396</v>
      </c>
      <c r="AK138"/>
      <c r="AM138" s="50"/>
      <c r="AN138" s="50"/>
      <c r="AO138" s="25"/>
      <c r="AP138" s="63"/>
      <c r="AQ138" s="26"/>
      <c r="AR138" s="26"/>
      <c r="AS138" s="25"/>
    </row>
    <row r="139" spans="1:45" x14ac:dyDescent="0.2">
      <c r="A139" s="26">
        <v>2016</v>
      </c>
      <c r="B139" s="26">
        <v>2</v>
      </c>
      <c r="C139" s="26" t="str">
        <f t="shared" si="14"/>
        <v>2016Q2</v>
      </c>
      <c r="D139" s="26">
        <v>978.82378671370998</v>
      </c>
      <c r="E139" s="45"/>
      <c r="F139">
        <v>841.23440000000005</v>
      </c>
      <c r="G139" s="26">
        <v>798.06402587890625</v>
      </c>
      <c r="H139" s="26"/>
      <c r="I139" s="26">
        <v>639.58758544921875</v>
      </c>
      <c r="J139" s="26">
        <v>619.28082275390625</v>
      </c>
      <c r="K139" s="26">
        <v>893.7705078125</v>
      </c>
      <c r="M139" s="25">
        <f t="shared" si="15"/>
        <v>0.71560605307351999</v>
      </c>
      <c r="N139" s="25">
        <f t="shared" si="16"/>
        <v>0.69288572104442536</v>
      </c>
      <c r="O139" s="44"/>
      <c r="P139" s="26">
        <v>906.12066650390625</v>
      </c>
      <c r="Q139" s="26">
        <v>698.69287109375</v>
      </c>
      <c r="R139" s="25">
        <f t="shared" si="17"/>
        <v>0.77108148718152869</v>
      </c>
      <c r="S139" s="26"/>
      <c r="T139" s="26">
        <v>454.37588500976562</v>
      </c>
      <c r="U139" s="26">
        <v>1361.9556884765625</v>
      </c>
      <c r="V139" s="26">
        <v>2186.972412109375</v>
      </c>
      <c r="W139" s="25"/>
      <c r="X139" s="26">
        <v>499.31076049804688</v>
      </c>
      <c r="Y139" s="26">
        <v>730.902587890625</v>
      </c>
      <c r="Z139" s="26">
        <v>854.81427001953125</v>
      </c>
      <c r="AA139" s="26">
        <v>1240.0341796875</v>
      </c>
      <c r="AB139" s="26">
        <v>1552.3719482421875</v>
      </c>
      <c r="AD139" s="26"/>
      <c r="AE139" s="26">
        <v>2327.7967085483419</v>
      </c>
      <c r="AF139" s="65">
        <f t="shared" si="13"/>
        <v>0.96616183311774129</v>
      </c>
      <c r="AG139"/>
      <c r="AH139" s="26">
        <v>21627.406759593807</v>
      </c>
      <c r="AI139"/>
      <c r="AJ139" s="25">
        <f t="shared" si="12"/>
        <v>0.30504437846028543</v>
      </c>
      <c r="AK139"/>
      <c r="AM139" s="50"/>
      <c r="AN139" s="50"/>
      <c r="AO139" s="25"/>
      <c r="AP139" s="63"/>
      <c r="AQ139" s="26"/>
      <c r="AR139" s="26"/>
      <c r="AS139" s="25"/>
    </row>
    <row r="140" spans="1:45" x14ac:dyDescent="0.2">
      <c r="A140" s="26">
        <v>2016</v>
      </c>
      <c r="B140" s="26">
        <v>3</v>
      </c>
      <c r="C140" s="26" t="str">
        <f t="shared" si="14"/>
        <v>2016Q3</v>
      </c>
      <c r="D140" s="26">
        <v>978.23510643898351</v>
      </c>
      <c r="E140" s="45"/>
      <c r="F140">
        <v>854.34820000000002</v>
      </c>
      <c r="G140" s="26">
        <v>809.12188720703125</v>
      </c>
      <c r="H140" s="26"/>
      <c r="I140" s="26">
        <v>642.1402587890625</v>
      </c>
      <c r="J140" s="26">
        <v>629.02679443359375</v>
      </c>
      <c r="K140" s="26">
        <v>902.1395263671875</v>
      </c>
      <c r="M140" s="25">
        <f t="shared" si="15"/>
        <v>0.711797055800102</v>
      </c>
      <c r="N140" s="25">
        <f t="shared" si="16"/>
        <v>0.69726109548332571</v>
      </c>
      <c r="O140" s="44"/>
      <c r="P140" s="26">
        <v>923.77081298828125</v>
      </c>
      <c r="Q140" s="26">
        <v>699.705810546875</v>
      </c>
      <c r="R140" s="25">
        <f t="shared" si="17"/>
        <v>0.75744524584340955</v>
      </c>
      <c r="S140" s="26"/>
      <c r="T140" s="26">
        <v>457.91122436523438</v>
      </c>
      <c r="U140" s="26">
        <v>1367.9189453125</v>
      </c>
      <c r="V140" s="26">
        <v>2214.296630859375</v>
      </c>
      <c r="W140" s="25"/>
      <c r="X140" s="26">
        <v>519.88714599609375</v>
      </c>
      <c r="Y140" s="26">
        <v>731.65826416015625</v>
      </c>
      <c r="Z140" s="26">
        <v>862.39532470703125</v>
      </c>
      <c r="AA140" s="26">
        <v>1206.4453125</v>
      </c>
      <c r="AB140" s="26">
        <v>1595.4630126953125</v>
      </c>
      <c r="AD140" s="26"/>
      <c r="AE140" s="26">
        <v>2355.5642083505354</v>
      </c>
      <c r="AF140" s="65">
        <f t="shared" si="13"/>
        <v>0.98961551277614412</v>
      </c>
      <c r="AG140"/>
      <c r="AH140" s="26">
        <v>21725.64513134817</v>
      </c>
      <c r="AI140"/>
      <c r="AJ140" s="25">
        <f t="shared" si="12"/>
        <v>0.31097229373150737</v>
      </c>
      <c r="AK140"/>
      <c r="AM140" s="50"/>
      <c r="AN140" s="50"/>
      <c r="AO140" s="25"/>
      <c r="AP140" s="63"/>
      <c r="AQ140" s="26"/>
      <c r="AR140" s="26"/>
      <c r="AS140" s="25"/>
    </row>
    <row r="141" spans="1:45" x14ac:dyDescent="0.2">
      <c r="A141" s="26">
        <v>2016</v>
      </c>
      <c r="B141" s="26">
        <v>4</v>
      </c>
      <c r="C141" s="26" t="str">
        <f t="shared" si="14"/>
        <v>2016Q4</v>
      </c>
      <c r="D141" s="26">
        <v>997.92364441825748</v>
      </c>
      <c r="E141" s="45"/>
      <c r="F141">
        <v>849.14250000000004</v>
      </c>
      <c r="G141" s="26">
        <v>808.3974609375</v>
      </c>
      <c r="H141" s="26"/>
      <c r="I141" s="26">
        <v>636.525146484375</v>
      </c>
      <c r="J141" s="26">
        <v>634.75567626953125</v>
      </c>
      <c r="K141" s="26">
        <v>906.5767822265625</v>
      </c>
      <c r="M141" s="25">
        <f t="shared" si="15"/>
        <v>0.70211940010316864</v>
      </c>
      <c r="N141" s="25">
        <f t="shared" si="16"/>
        <v>0.70016758504510157</v>
      </c>
      <c r="O141" s="44"/>
      <c r="P141" s="26">
        <v>924.60076904296875</v>
      </c>
      <c r="Q141" s="26">
        <v>702.81536865234375</v>
      </c>
      <c r="R141" s="25">
        <f t="shared" si="17"/>
        <v>0.76012847077751233</v>
      </c>
      <c r="S141" s="26"/>
      <c r="T141" s="26">
        <v>459.00521850585938</v>
      </c>
      <c r="U141" s="26">
        <v>1375.0289306640625</v>
      </c>
      <c r="V141" s="26">
        <v>2213.91943359375</v>
      </c>
      <c r="W141" s="25"/>
      <c r="X141" s="26">
        <v>533.451416015625</v>
      </c>
      <c r="Y141" s="26">
        <v>734.6832275390625</v>
      </c>
      <c r="Z141" s="26">
        <v>859.710205078125</v>
      </c>
      <c r="AA141" s="26">
        <v>1212.67578125</v>
      </c>
      <c r="AB141" s="26">
        <v>1598.0462646484375</v>
      </c>
      <c r="AD141" s="26"/>
      <c r="AE141" s="26">
        <v>2382.4445900628302</v>
      </c>
      <c r="AF141" s="65">
        <f t="shared" si="13"/>
        <v>1.0123198925822781</v>
      </c>
      <c r="AG141"/>
      <c r="AH141" s="26">
        <v>21809.946420999888</v>
      </c>
      <c r="AI141"/>
      <c r="AJ141" s="25">
        <f t="shared" si="12"/>
        <v>0.3160592154036177</v>
      </c>
      <c r="AK141"/>
      <c r="AM141" s="50"/>
      <c r="AN141" s="50"/>
      <c r="AO141" s="25"/>
      <c r="AP141" s="63"/>
      <c r="AQ141" s="26"/>
      <c r="AR141" s="26"/>
      <c r="AS141" s="25"/>
    </row>
    <row r="142" spans="1:45" x14ac:dyDescent="0.2">
      <c r="A142" s="26">
        <v>2017</v>
      </c>
      <c r="B142" s="26">
        <v>1</v>
      </c>
      <c r="C142" s="26" t="str">
        <f t="shared" si="14"/>
        <v>2017Q1</v>
      </c>
      <c r="D142" s="26">
        <v>1009.6250731357892</v>
      </c>
      <c r="E142" s="45"/>
      <c r="F142">
        <v>856.83699999999999</v>
      </c>
      <c r="G142" s="26">
        <v>811.6669921875</v>
      </c>
      <c r="H142" s="26"/>
      <c r="I142" s="26">
        <v>625.5623779296875</v>
      </c>
      <c r="J142" s="26">
        <v>628.79400634765625</v>
      </c>
      <c r="K142" s="26">
        <v>916.09649658203125</v>
      </c>
      <c r="M142" s="25">
        <f t="shared" si="15"/>
        <v>0.68285642425625404</v>
      </c>
      <c r="N142" s="25">
        <f t="shared" si="16"/>
        <v>0.68638403126056635</v>
      </c>
      <c r="O142" s="44"/>
      <c r="P142" s="26">
        <v>937.09466552734375</v>
      </c>
      <c r="Q142" s="26">
        <v>703.03436279296875</v>
      </c>
      <c r="R142" s="25">
        <f t="shared" si="17"/>
        <v>0.75022768633235237</v>
      </c>
      <c r="S142" s="26"/>
      <c r="T142" s="26">
        <v>454.12762451171875</v>
      </c>
      <c r="U142" s="26">
        <v>1385.75244140625</v>
      </c>
      <c r="V142" s="26">
        <v>2213.06298828125</v>
      </c>
      <c r="W142" s="25"/>
      <c r="X142" s="26">
        <v>511.189453125</v>
      </c>
      <c r="Y142" s="26">
        <v>733.66290283203125</v>
      </c>
      <c r="Z142" s="26">
        <v>848.11639404296875</v>
      </c>
      <c r="AA142" s="26">
        <v>1230.8427734375</v>
      </c>
      <c r="AB142" s="26">
        <v>1591.677490234375</v>
      </c>
      <c r="AD142" s="26"/>
      <c r="AE142" s="26">
        <v>2367.1656778525694</v>
      </c>
      <c r="AF142" s="65">
        <f t="shared" si="13"/>
        <v>0.99941463589510549</v>
      </c>
      <c r="AG142"/>
      <c r="AH142" s="26">
        <v>21869.792917721556</v>
      </c>
      <c r="AI142"/>
      <c r="AJ142" s="25">
        <f t="shared" ref="AJ142:AJ161" si="18">AH142/AH$78-1</f>
        <v>0.31967048211651239</v>
      </c>
      <c r="AK142"/>
      <c r="AM142" s="50"/>
      <c r="AN142" s="50"/>
      <c r="AO142" s="25"/>
      <c r="AP142" s="63"/>
      <c r="AQ142" s="26"/>
      <c r="AR142" s="26"/>
      <c r="AS142" s="25"/>
    </row>
    <row r="143" spans="1:45" x14ac:dyDescent="0.2">
      <c r="A143" s="26">
        <v>2017</v>
      </c>
      <c r="B143" s="26">
        <v>2</v>
      </c>
      <c r="C143" s="26" t="str">
        <f t="shared" si="14"/>
        <v>2017Q2</v>
      </c>
      <c r="D143" s="26">
        <v>1001.4664331749412</v>
      </c>
      <c r="E143" s="45"/>
      <c r="F143">
        <v>860.26480000000004</v>
      </c>
      <c r="G143" s="26">
        <v>822.71734619140625</v>
      </c>
      <c r="H143" s="26"/>
      <c r="I143" s="26">
        <v>667.535400390625</v>
      </c>
      <c r="J143" s="26">
        <v>656.6033935546875</v>
      </c>
      <c r="K143" s="26">
        <v>920.902587890625</v>
      </c>
      <c r="M143" s="25">
        <f t="shared" si="15"/>
        <v>0.72487080519520453</v>
      </c>
      <c r="N143" s="25">
        <f t="shared" si="16"/>
        <v>0.71299983536659561</v>
      </c>
      <c r="O143" s="44"/>
      <c r="P143" s="26">
        <v>933.9222412109375</v>
      </c>
      <c r="Q143" s="26">
        <v>719.66998291015625</v>
      </c>
      <c r="R143" s="25">
        <f t="shared" si="17"/>
        <v>0.77058876119817155</v>
      </c>
      <c r="S143" s="26"/>
      <c r="T143" s="26">
        <v>471.41448974609375</v>
      </c>
      <c r="U143" s="26">
        <v>1384.32958984375</v>
      </c>
      <c r="V143" s="26">
        <v>2209.151611328125</v>
      </c>
      <c r="W143" s="25"/>
      <c r="X143" s="26">
        <v>534.7890625</v>
      </c>
      <c r="Y143" s="26">
        <v>751.18304443359375</v>
      </c>
      <c r="Z143" s="26">
        <v>868.50091552734375</v>
      </c>
      <c r="AA143" s="26">
        <v>1258.2047119140625</v>
      </c>
      <c r="AB143" s="26">
        <v>1580.632080078125</v>
      </c>
      <c r="AD143" s="26"/>
      <c r="AE143" s="26">
        <v>2390.3265006281067</v>
      </c>
      <c r="AF143" s="65">
        <f t="shared" ref="AF143:AF161" si="19">AE143/AE$78-1</f>
        <v>1.0189773088715031</v>
      </c>
      <c r="AG143"/>
      <c r="AH143" s="26">
        <v>22037.329996176748</v>
      </c>
      <c r="AI143"/>
      <c r="AJ143" s="25">
        <f t="shared" si="18"/>
        <v>0.32978003084105478</v>
      </c>
      <c r="AK143"/>
      <c r="AM143" s="50"/>
      <c r="AN143" s="50"/>
      <c r="AO143" s="25"/>
      <c r="AP143" s="63"/>
      <c r="AQ143" s="26"/>
      <c r="AR143" s="26"/>
      <c r="AS143" s="25"/>
    </row>
    <row r="144" spans="1:45" x14ac:dyDescent="0.2">
      <c r="A144" s="26">
        <v>2017</v>
      </c>
      <c r="B144" s="26">
        <v>3</v>
      </c>
      <c r="C144" s="26" t="str">
        <f t="shared" si="14"/>
        <v>2017Q3</v>
      </c>
      <c r="D144" s="26">
        <v>996.70176432777384</v>
      </c>
      <c r="E144" s="45"/>
      <c r="F144">
        <v>862.57899999999995</v>
      </c>
      <c r="G144" s="26">
        <v>823.89337158203125</v>
      </c>
      <c r="H144" s="26"/>
      <c r="I144" s="26">
        <v>666.7183837890625</v>
      </c>
      <c r="J144" s="26">
        <v>654.03582763671875</v>
      </c>
      <c r="K144" s="26">
        <v>924.84954833984375</v>
      </c>
      <c r="M144" s="25">
        <f t="shared" si="15"/>
        <v>0.72089388483333205</v>
      </c>
      <c r="N144" s="25">
        <f t="shared" si="16"/>
        <v>0.70718078287517072</v>
      </c>
      <c r="O144" s="44"/>
      <c r="P144" s="26">
        <v>941.9180908203125</v>
      </c>
      <c r="Q144" s="26">
        <v>715.0693359375</v>
      </c>
      <c r="R144" s="25">
        <f t="shared" si="17"/>
        <v>0.75916297065145988</v>
      </c>
      <c r="S144" s="26"/>
      <c r="T144" s="26">
        <v>475.93692016601562</v>
      </c>
      <c r="U144" s="26">
        <v>1374.9208984375</v>
      </c>
      <c r="V144" s="26">
        <v>2196.1416015625</v>
      </c>
      <c r="W144" s="25"/>
      <c r="X144" s="26">
        <v>551.6536865234375</v>
      </c>
      <c r="Y144" s="26">
        <v>754.45574951171875</v>
      </c>
      <c r="Z144" s="26">
        <v>861.52972412109375</v>
      </c>
      <c r="AA144" s="26">
        <v>1229.610107421875</v>
      </c>
      <c r="AB144" s="26">
        <v>1585.675048828125</v>
      </c>
      <c r="AD144" s="26"/>
      <c r="AE144" s="26">
        <v>2443.7654937549351</v>
      </c>
      <c r="AF144" s="65">
        <f t="shared" si="19"/>
        <v>1.0641142868130755</v>
      </c>
      <c r="AG144"/>
      <c r="AH144" s="26">
        <v>22200.128268789897</v>
      </c>
      <c r="AI144"/>
      <c r="AJ144" s="25">
        <f t="shared" si="18"/>
        <v>0.3396036297985483</v>
      </c>
      <c r="AK144"/>
      <c r="AM144" s="50"/>
      <c r="AN144" s="50"/>
      <c r="AO144" s="25"/>
      <c r="AP144" s="63"/>
      <c r="AQ144" s="26"/>
      <c r="AR144" s="26"/>
      <c r="AS144" s="25"/>
    </row>
    <row r="145" spans="1:45" x14ac:dyDescent="0.2">
      <c r="A145" s="26">
        <v>2017</v>
      </c>
      <c r="B145" s="26">
        <v>4</v>
      </c>
      <c r="C145" s="26" t="str">
        <f t="shared" si="14"/>
        <v>2017Q4</v>
      </c>
      <c r="D145" s="26">
        <v>986.53298234497072</v>
      </c>
      <c r="E145" s="45"/>
      <c r="F145">
        <v>852.45569999999998</v>
      </c>
      <c r="G145" s="26">
        <v>819.2916259765625</v>
      </c>
      <c r="H145" s="26"/>
      <c r="I145" s="26">
        <v>652.548095703125</v>
      </c>
      <c r="J145" s="26">
        <v>661.79254150390625</v>
      </c>
      <c r="K145" s="26">
        <v>925.9576416015625</v>
      </c>
      <c r="M145" s="25">
        <f t="shared" si="15"/>
        <v>0.7047278043674432</v>
      </c>
      <c r="N145" s="25">
        <f t="shared" si="16"/>
        <v>0.71471146386270024</v>
      </c>
      <c r="O145" s="44"/>
      <c r="P145" s="26">
        <v>929.1314697265625</v>
      </c>
      <c r="Q145" s="26">
        <v>715.766845703125</v>
      </c>
      <c r="R145" s="25">
        <f t="shared" si="17"/>
        <v>0.77036121262125656</v>
      </c>
      <c r="S145" s="26"/>
      <c r="T145" s="26">
        <v>477.34823608398438</v>
      </c>
      <c r="U145" s="26">
        <v>1388.19384765625</v>
      </c>
      <c r="V145" s="26">
        <v>2201.80859375</v>
      </c>
      <c r="W145" s="25"/>
      <c r="X145" s="26">
        <v>555.48968505859375</v>
      </c>
      <c r="Y145" s="26">
        <v>748.2960205078125</v>
      </c>
      <c r="Z145" s="26">
        <v>847.23297119140625</v>
      </c>
      <c r="AA145" s="26">
        <v>1207.9168701171875</v>
      </c>
      <c r="AB145" s="26">
        <v>1580.7088623046875</v>
      </c>
      <c r="AD145" s="26"/>
      <c r="AE145" s="26">
        <v>2469.9721806893485</v>
      </c>
      <c r="AF145" s="65">
        <f t="shared" si="19"/>
        <v>1.08624963369869</v>
      </c>
      <c r="AG145"/>
      <c r="AH145" s="26">
        <v>22390.105256061965</v>
      </c>
      <c r="AI145"/>
      <c r="AJ145" s="25">
        <f t="shared" si="18"/>
        <v>0.35106725102841452</v>
      </c>
      <c r="AK145"/>
      <c r="AM145" s="50"/>
      <c r="AN145" s="50"/>
      <c r="AO145" s="25"/>
      <c r="AP145" s="63"/>
      <c r="AQ145" s="26"/>
      <c r="AR145" s="26"/>
      <c r="AS145" s="25"/>
    </row>
    <row r="146" spans="1:45" x14ac:dyDescent="0.2">
      <c r="A146" s="26">
        <v>2018</v>
      </c>
      <c r="B146" s="26">
        <v>1</v>
      </c>
      <c r="C146" s="26" t="str">
        <f t="shared" si="14"/>
        <v>2018Q1</v>
      </c>
      <c r="D146" s="26">
        <v>1005.9578542934057</v>
      </c>
      <c r="E146" s="45"/>
      <c r="F146">
        <v>862.38289999999995</v>
      </c>
      <c r="G146" s="26">
        <v>825.9317626953125</v>
      </c>
      <c r="H146" s="26"/>
      <c r="I146" s="26">
        <v>663.42999267578125</v>
      </c>
      <c r="J146" s="26">
        <v>669.4415283203125</v>
      </c>
      <c r="K146" s="26">
        <v>928.55419921875</v>
      </c>
      <c r="M146" s="25">
        <f t="shared" si="15"/>
        <v>0.71447632592041033</v>
      </c>
      <c r="N146" s="25">
        <f t="shared" si="16"/>
        <v>0.72095040750831241</v>
      </c>
      <c r="O146" s="44"/>
      <c r="P146" s="26">
        <v>941.78448486328125</v>
      </c>
      <c r="Q146" s="26">
        <v>714.93548583984375</v>
      </c>
      <c r="R146" s="25">
        <f t="shared" si="17"/>
        <v>0.75912854515078454</v>
      </c>
      <c r="S146" s="26"/>
      <c r="T146" s="26">
        <v>471.66903686523438</v>
      </c>
      <c r="U146" s="26">
        <v>1401.8465576171875</v>
      </c>
      <c r="V146" s="26">
        <v>2195.466064453125</v>
      </c>
      <c r="W146" s="25"/>
      <c r="X146" s="26">
        <v>557.125732421875</v>
      </c>
      <c r="Y146" s="26">
        <v>740.59234619140625</v>
      </c>
      <c r="Z146" s="26">
        <v>858.5478515625</v>
      </c>
      <c r="AA146" s="26">
        <v>1214.96142578125</v>
      </c>
      <c r="AB146" s="26">
        <v>1603.314453125</v>
      </c>
      <c r="AD146" s="26"/>
      <c r="AE146" s="26">
        <v>2502.1579350676616</v>
      </c>
      <c r="AF146" s="65">
        <f t="shared" si="19"/>
        <v>1.1134351699598031</v>
      </c>
      <c r="AG146"/>
      <c r="AH146" s="26">
        <v>22500.209274863828</v>
      </c>
      <c r="AI146"/>
      <c r="AJ146" s="25">
        <f t="shared" si="18"/>
        <v>0.35771116503902589</v>
      </c>
      <c r="AK146"/>
      <c r="AM146" s="50"/>
      <c r="AN146" s="50"/>
      <c r="AO146" s="25"/>
      <c r="AP146" s="63"/>
      <c r="AQ146" s="26"/>
      <c r="AR146" s="26"/>
      <c r="AS146" s="25"/>
    </row>
    <row r="147" spans="1:45" x14ac:dyDescent="0.2">
      <c r="A147" s="26">
        <v>2018</v>
      </c>
      <c r="B147" s="26">
        <v>2</v>
      </c>
      <c r="C147" s="26" t="str">
        <f t="shared" si="14"/>
        <v>2018Q2</v>
      </c>
      <c r="D147" s="26">
        <v>994.55609320211738</v>
      </c>
      <c r="E147" s="45"/>
      <c r="F147">
        <v>853.59190000000001</v>
      </c>
      <c r="G147" s="26">
        <v>820.07733154296875</v>
      </c>
      <c r="H147" s="26"/>
      <c r="I147" s="26">
        <v>668.16162109375</v>
      </c>
      <c r="J147" s="26">
        <v>659.4412841796875</v>
      </c>
      <c r="K147" s="26">
        <v>931.1531982421875</v>
      </c>
      <c r="M147" s="25">
        <f t="shared" si="15"/>
        <v>0.71756357853368513</v>
      </c>
      <c r="N147" s="25">
        <f t="shared" si="16"/>
        <v>0.70819848487291637</v>
      </c>
      <c r="O147" s="44"/>
      <c r="P147" s="26">
        <v>935.95513916015625</v>
      </c>
      <c r="Q147" s="26">
        <v>712.37054443359375</v>
      </c>
      <c r="R147" s="25">
        <f t="shared" si="17"/>
        <v>0.76111612045082888</v>
      </c>
      <c r="S147" s="26"/>
      <c r="T147" s="26">
        <v>477.81378173828125</v>
      </c>
      <c r="U147" s="26">
        <v>1383.986328125</v>
      </c>
      <c r="V147" s="26">
        <v>2181.85400390625</v>
      </c>
      <c r="W147" s="25"/>
      <c r="X147" s="26">
        <v>549.48736572265625</v>
      </c>
      <c r="Y147" s="26">
        <v>759.5882568359375</v>
      </c>
      <c r="Z147" s="26">
        <v>858.0616455078125</v>
      </c>
      <c r="AA147" s="26">
        <v>1238.0087890625</v>
      </c>
      <c r="AB147" s="26">
        <v>1604.732177734375</v>
      </c>
      <c r="AD147" s="26"/>
      <c r="AE147" s="26">
        <v>2514.9060040449817</v>
      </c>
      <c r="AF147" s="65">
        <f t="shared" si="19"/>
        <v>1.1242027625838129</v>
      </c>
      <c r="AG147"/>
      <c r="AH147" s="26">
        <v>22759.543935652615</v>
      </c>
      <c r="AI147"/>
      <c r="AJ147" s="25">
        <f t="shared" si="18"/>
        <v>0.37335997790708664</v>
      </c>
      <c r="AK147"/>
      <c r="AM147" s="50"/>
      <c r="AN147" s="50"/>
      <c r="AO147" s="25"/>
      <c r="AP147" s="63"/>
      <c r="AQ147" s="26"/>
      <c r="AR147" s="26"/>
      <c r="AS147" s="25"/>
    </row>
    <row r="148" spans="1:45" x14ac:dyDescent="0.2">
      <c r="A148" s="26">
        <v>2018</v>
      </c>
      <c r="B148" s="26">
        <v>3</v>
      </c>
      <c r="C148" s="26" t="str">
        <f t="shared" si="14"/>
        <v>2018Q3</v>
      </c>
      <c r="D148" s="26">
        <v>1002.6876359539316</v>
      </c>
      <c r="E148" s="45"/>
      <c r="F148">
        <v>872.82230000000004</v>
      </c>
      <c r="G148" s="26">
        <v>839.9598388671875</v>
      </c>
      <c r="H148" s="26"/>
      <c r="I148" s="26">
        <v>665.7486572265625</v>
      </c>
      <c r="J148" s="26">
        <v>668.09197998046875</v>
      </c>
      <c r="K148" s="26">
        <v>950.3355712890625</v>
      </c>
      <c r="M148" s="25">
        <f t="shared" si="15"/>
        <v>0.7005406062234647</v>
      </c>
      <c r="N148" s="25">
        <f t="shared" si="16"/>
        <v>0.7030063907575822</v>
      </c>
      <c r="O148" s="44"/>
      <c r="P148" s="26">
        <v>967.26434326171875</v>
      </c>
      <c r="Q148" s="26">
        <v>721.3941650390625</v>
      </c>
      <c r="R148" s="25">
        <f t="shared" si="17"/>
        <v>0.74580870272385336</v>
      </c>
      <c r="S148" s="26"/>
      <c r="T148" s="26">
        <v>496.57244873046875</v>
      </c>
      <c r="U148" s="26">
        <v>1413.990234375</v>
      </c>
      <c r="V148" s="26">
        <v>2171.36767578125</v>
      </c>
      <c r="W148" s="25"/>
      <c r="X148" s="26">
        <v>562.5001220703125</v>
      </c>
      <c r="Y148" s="26">
        <v>759.43865966796875</v>
      </c>
      <c r="Z148" s="26">
        <v>862.7691650390625</v>
      </c>
      <c r="AA148" s="26">
        <v>1277.9847412109375</v>
      </c>
      <c r="AB148" s="26">
        <v>1571.26953125</v>
      </c>
      <c r="AD148" s="26"/>
      <c r="AE148" s="26">
        <v>2565.8402591780082</v>
      </c>
      <c r="AF148" s="65">
        <f t="shared" si="19"/>
        <v>1.1672241261217358</v>
      </c>
      <c r="AG148"/>
      <c r="AH148" s="26">
        <v>22845.300391494366</v>
      </c>
      <c r="AI148"/>
      <c r="AJ148" s="25">
        <f t="shared" si="18"/>
        <v>0.37853470744618445</v>
      </c>
      <c r="AK148"/>
      <c r="AM148" s="50"/>
      <c r="AN148" s="50"/>
      <c r="AO148" s="25"/>
      <c r="AP148" s="63"/>
      <c r="AQ148" s="26"/>
      <c r="AR148" s="26"/>
      <c r="AS148" s="25"/>
    </row>
    <row r="149" spans="1:45" x14ac:dyDescent="0.2">
      <c r="A149" s="26">
        <v>2018</v>
      </c>
      <c r="B149" s="26">
        <v>4</v>
      </c>
      <c r="C149" s="26" t="str">
        <f t="shared" si="14"/>
        <v>2018Q4</v>
      </c>
      <c r="D149" s="26">
        <v>1013.6803989077525</v>
      </c>
      <c r="E149" s="45"/>
      <c r="F149">
        <v>874.452</v>
      </c>
      <c r="G149" s="26">
        <v>842.1688232421875</v>
      </c>
      <c r="H149" s="26"/>
      <c r="I149" s="26">
        <v>681.927001953125</v>
      </c>
      <c r="J149" s="26">
        <v>665.93994140625</v>
      </c>
      <c r="K149" s="26">
        <v>949.42913818359375</v>
      </c>
      <c r="M149" s="25">
        <f t="shared" si="15"/>
        <v>0.7182494980697115</v>
      </c>
      <c r="N149" s="25">
        <f t="shared" si="16"/>
        <v>0.70141089484603047</v>
      </c>
      <c r="O149" s="44"/>
      <c r="P149" s="26">
        <v>970.26629638671875</v>
      </c>
      <c r="Q149" s="26">
        <v>720.72979736328125</v>
      </c>
      <c r="R149" s="25">
        <f t="shared" si="17"/>
        <v>0.74281648249278176</v>
      </c>
      <c r="S149" s="26"/>
      <c r="T149" s="26">
        <v>500.37725830078125</v>
      </c>
      <c r="U149" s="26">
        <v>1417.448486328125</v>
      </c>
      <c r="V149" s="26">
        <v>2252.463623046875</v>
      </c>
      <c r="W149" s="25"/>
      <c r="X149" s="26">
        <v>557.89617919921875</v>
      </c>
      <c r="Y149" s="26">
        <v>770.3861083984375</v>
      </c>
      <c r="Z149" s="26">
        <v>874.49853515625</v>
      </c>
      <c r="AA149" s="26">
        <v>1218.3233642578125</v>
      </c>
      <c r="AB149" s="26">
        <v>1604.1153564453125</v>
      </c>
      <c r="AD149" s="26"/>
      <c r="AE149" s="26">
        <v>2638.806178848919</v>
      </c>
      <c r="AF149" s="65">
        <f t="shared" si="19"/>
        <v>1.2288544247850353</v>
      </c>
      <c r="AG149"/>
      <c r="AH149" s="26">
        <v>22932.052042687352</v>
      </c>
      <c r="AI149"/>
      <c r="AJ149" s="25">
        <f t="shared" si="18"/>
        <v>0.38376948921960863</v>
      </c>
      <c r="AK149"/>
      <c r="AM149" s="50"/>
      <c r="AN149" s="50"/>
      <c r="AO149" s="25"/>
      <c r="AP149" s="63"/>
      <c r="AQ149" s="26"/>
      <c r="AR149" s="26"/>
      <c r="AS149" s="25"/>
    </row>
    <row r="150" spans="1:45" x14ac:dyDescent="0.2">
      <c r="A150" s="26">
        <v>2019</v>
      </c>
      <c r="B150" s="26">
        <v>1</v>
      </c>
      <c r="C150" s="26" t="str">
        <f t="shared" si="14"/>
        <v>2019Q1</v>
      </c>
      <c r="D150" s="26">
        <v>1016.8866778614462</v>
      </c>
      <c r="E150" s="45"/>
      <c r="F150">
        <v>881.17439999999999</v>
      </c>
      <c r="G150" s="26">
        <v>846.95635986328125</v>
      </c>
      <c r="H150" s="26"/>
      <c r="I150" s="26">
        <v>697.4678955078125</v>
      </c>
      <c r="J150" s="26">
        <v>672.6796875</v>
      </c>
      <c r="K150" s="26">
        <v>950.8896484375</v>
      </c>
      <c r="M150" s="25">
        <f t="shared" si="15"/>
        <v>0.73348983938766221</v>
      </c>
      <c r="N150" s="25">
        <f t="shared" si="16"/>
        <v>0.7074214012165827</v>
      </c>
      <c r="O150" s="44"/>
      <c r="P150" s="26">
        <v>972.6627197265625</v>
      </c>
      <c r="Q150" s="26">
        <v>730.09173583984375</v>
      </c>
      <c r="R150" s="25">
        <f t="shared" si="17"/>
        <v>0.75061141034076961</v>
      </c>
      <c r="S150" s="26"/>
      <c r="T150" s="26">
        <v>490.385986328125</v>
      </c>
      <c r="U150" s="26">
        <v>1425.7991943359375</v>
      </c>
      <c r="V150" s="26">
        <v>2256.458984375</v>
      </c>
      <c r="W150" s="25"/>
      <c r="X150" s="26">
        <v>562.9080810546875</v>
      </c>
      <c r="Y150" s="26">
        <v>737.77783203125</v>
      </c>
      <c r="Z150" s="26">
        <v>834.71044921875</v>
      </c>
      <c r="AA150" s="26">
        <v>1231.4495849609375</v>
      </c>
      <c r="AB150" s="26">
        <v>1624.16796875</v>
      </c>
      <c r="AD150" s="26"/>
      <c r="AE150" s="26">
        <v>2525.0281334635297</v>
      </c>
      <c r="AF150" s="65">
        <f t="shared" si="19"/>
        <v>1.1327523685092542</v>
      </c>
      <c r="AG150"/>
      <c r="AH150" s="26">
        <v>23084.464063968164</v>
      </c>
      <c r="AI150"/>
      <c r="AJ150" s="25">
        <f t="shared" si="18"/>
        <v>0.39296635936651425</v>
      </c>
      <c r="AK150"/>
      <c r="AM150" s="50"/>
      <c r="AN150" s="50"/>
      <c r="AO150" s="25"/>
      <c r="AP150" s="63"/>
      <c r="AQ150" s="26"/>
      <c r="AR150" s="26"/>
      <c r="AS150" s="25"/>
    </row>
    <row r="151" spans="1:45" x14ac:dyDescent="0.2">
      <c r="A151" s="26">
        <v>2019</v>
      </c>
      <c r="B151" s="26">
        <v>2</v>
      </c>
      <c r="C151" s="26" t="str">
        <f t="shared" si="14"/>
        <v>2019Q2</v>
      </c>
      <c r="D151" s="26">
        <v>1012.3030571300609</v>
      </c>
      <c r="E151" s="45"/>
      <c r="F151">
        <v>879.53790000000004</v>
      </c>
      <c r="G151" s="26">
        <v>848.214599609375</v>
      </c>
      <c r="H151" s="26"/>
      <c r="I151" s="26">
        <v>683.71771240234375</v>
      </c>
      <c r="J151" s="26">
        <v>678.0458984375</v>
      </c>
      <c r="K151" s="26">
        <v>953.8829345703125</v>
      </c>
      <c r="M151" s="25">
        <f t="shared" si="15"/>
        <v>0.71677318843148419</v>
      </c>
      <c r="N151" s="25">
        <f t="shared" si="16"/>
        <v>0.71082716113684696</v>
      </c>
      <c r="O151" s="44"/>
      <c r="P151" s="26">
        <v>979.681640625</v>
      </c>
      <c r="Q151" s="26">
        <v>742.388427734375</v>
      </c>
      <c r="R151" s="25">
        <f t="shared" si="17"/>
        <v>0.75778538348514846</v>
      </c>
      <c r="S151" s="26"/>
      <c r="T151" s="26">
        <v>514.2928466796875</v>
      </c>
      <c r="U151" s="26">
        <v>1413.4072265625</v>
      </c>
      <c r="V151" s="26">
        <v>2250.634521484375</v>
      </c>
      <c r="W151" s="25"/>
      <c r="X151" s="26">
        <v>580.41094970703125</v>
      </c>
      <c r="Y151" s="26">
        <v>757.0513916015625</v>
      </c>
      <c r="Z151" s="26">
        <v>838.97039794921875</v>
      </c>
      <c r="AA151" s="26">
        <v>1259.1116943359375</v>
      </c>
      <c r="AB151" s="26">
        <v>1611.56103515625</v>
      </c>
      <c r="AD151" s="26"/>
      <c r="AE151" s="26">
        <v>2603.2780352262657</v>
      </c>
      <c r="AF151" s="65">
        <f t="shared" si="19"/>
        <v>1.1988457561861572</v>
      </c>
      <c r="AG151"/>
      <c r="AH151" s="26">
        <v>23218.251812041279</v>
      </c>
      <c r="AI151"/>
      <c r="AJ151" s="25">
        <f t="shared" si="18"/>
        <v>0.40103940069183297</v>
      </c>
      <c r="AK151"/>
      <c r="AM151" s="50"/>
      <c r="AN151" s="50"/>
      <c r="AO151" s="25"/>
      <c r="AP151" s="63"/>
      <c r="AQ151" s="26"/>
      <c r="AR151" s="26"/>
      <c r="AS151" s="25"/>
    </row>
    <row r="152" spans="1:45" x14ac:dyDescent="0.2">
      <c r="A152" s="26">
        <v>2019</v>
      </c>
      <c r="B152" s="26">
        <v>3</v>
      </c>
      <c r="C152" s="26" t="str">
        <f t="shared" si="14"/>
        <v>2019Q3</v>
      </c>
      <c r="D152" s="26">
        <v>1020.7998660031872</v>
      </c>
      <c r="E152" s="45"/>
      <c r="F152">
        <v>891.60699999999997</v>
      </c>
      <c r="G152" s="26">
        <v>857.6097412109375</v>
      </c>
      <c r="H152" s="26"/>
      <c r="I152" s="26">
        <v>699.4019775390625</v>
      </c>
      <c r="J152" s="26">
        <v>699.2012939453125</v>
      </c>
      <c r="K152" s="26">
        <v>956.22314453125</v>
      </c>
      <c r="M152" s="25">
        <f t="shared" si="15"/>
        <v>0.73142130217096579</v>
      </c>
      <c r="N152" s="25">
        <f t="shared" si="16"/>
        <v>0.73121143108083608</v>
      </c>
      <c r="O152" s="44"/>
      <c r="P152" s="26">
        <v>982.1695556640625</v>
      </c>
      <c r="Q152" s="26">
        <v>748.7889404296875</v>
      </c>
      <c r="R152" s="25">
        <f t="shared" si="17"/>
        <v>0.76238256023260442</v>
      </c>
      <c r="S152" s="26"/>
      <c r="T152" s="26">
        <v>526.29229736328125</v>
      </c>
      <c r="U152" s="26">
        <v>1451.6702880859375</v>
      </c>
      <c r="V152" s="26">
        <v>2248.73583984375</v>
      </c>
      <c r="W152" s="25"/>
      <c r="X152" s="26">
        <v>607.46026611328125</v>
      </c>
      <c r="Y152" s="26">
        <v>744.432861328125</v>
      </c>
      <c r="Z152" s="26">
        <v>854.1954345703125</v>
      </c>
      <c r="AA152" s="26">
        <v>1281.697021484375</v>
      </c>
      <c r="AB152" s="26">
        <v>1600.631591796875</v>
      </c>
      <c r="AD152" s="26"/>
      <c r="AE152" s="26">
        <v>2588.0568927049799</v>
      </c>
      <c r="AF152" s="65">
        <f t="shared" si="19"/>
        <v>1.1859892943774879</v>
      </c>
      <c r="AG152"/>
      <c r="AH152" s="26">
        <v>23367.269912511787</v>
      </c>
      <c r="AI152"/>
      <c r="AJ152" s="25">
        <f t="shared" si="18"/>
        <v>0.41003147433568765</v>
      </c>
      <c r="AK152"/>
      <c r="AM152" s="50"/>
      <c r="AN152" s="50"/>
      <c r="AO152" s="25"/>
      <c r="AP152" s="63"/>
      <c r="AQ152" s="26"/>
      <c r="AR152" s="26"/>
      <c r="AS152" s="25"/>
    </row>
    <row r="153" spans="1:45" x14ac:dyDescent="0.2">
      <c r="A153" s="26">
        <v>2019</v>
      </c>
      <c r="B153" s="26">
        <v>4</v>
      </c>
      <c r="C153" s="26" t="str">
        <f t="shared" si="14"/>
        <v>2019Q4</v>
      </c>
      <c r="D153" s="26">
        <v>1033.3899627079898</v>
      </c>
      <c r="E153" s="45"/>
      <c r="F153">
        <v>895.50379999999996</v>
      </c>
      <c r="G153" s="26">
        <v>861.0054931640625</v>
      </c>
      <c r="H153" s="26"/>
      <c r="I153" s="26">
        <v>712.9595947265625</v>
      </c>
      <c r="J153" s="26">
        <v>682.642333984375</v>
      </c>
      <c r="K153" s="26">
        <v>984.463134765625</v>
      </c>
      <c r="M153" s="25">
        <f t="shared" si="15"/>
        <v>0.72421157232698163</v>
      </c>
      <c r="N153" s="25">
        <f t="shared" si="16"/>
        <v>0.69341584248037313</v>
      </c>
      <c r="O153" s="44"/>
      <c r="P153" s="26">
        <v>994.0963134765625</v>
      </c>
      <c r="Q153" s="26">
        <v>758.2764892578125</v>
      </c>
      <c r="R153" s="25">
        <f t="shared" si="17"/>
        <v>0.76277970150192109</v>
      </c>
      <c r="S153" s="26"/>
      <c r="T153" s="26">
        <v>525.58782958984375</v>
      </c>
      <c r="U153" s="26">
        <v>1469.181884765625</v>
      </c>
      <c r="V153" s="26">
        <v>2295.5771484375</v>
      </c>
      <c r="W153" s="25"/>
      <c r="X153" s="26">
        <v>579.22247314453125</v>
      </c>
      <c r="Y153" s="26">
        <v>743.3790283203125</v>
      </c>
      <c r="Z153" s="26">
        <v>841.6258544921875</v>
      </c>
      <c r="AA153" s="26">
        <v>1277.572509765625</v>
      </c>
      <c r="AB153" s="26">
        <v>1620.796875</v>
      </c>
      <c r="AD153" s="26"/>
      <c r="AE153" s="26">
        <v>2597.5562664542595</v>
      </c>
      <c r="AF153" s="65">
        <f t="shared" si="19"/>
        <v>1.1940128928454148</v>
      </c>
      <c r="AG153"/>
      <c r="AH153" s="26">
        <v>23430.495373411472</v>
      </c>
      <c r="AI153"/>
      <c r="AJ153" s="25">
        <f t="shared" si="18"/>
        <v>0.41384663503617669</v>
      </c>
      <c r="AK153"/>
      <c r="AM153" s="50"/>
      <c r="AN153" s="50"/>
      <c r="AO153" s="25"/>
      <c r="AP153" s="63"/>
      <c r="AQ153" s="26"/>
      <c r="AR153" s="26"/>
      <c r="AS153" s="25"/>
    </row>
    <row r="154" spans="1:45" x14ac:dyDescent="0.2">
      <c r="A154" s="26">
        <v>2020</v>
      </c>
      <c r="B154" s="26">
        <v>1</v>
      </c>
      <c r="C154" s="26" t="str">
        <f t="shared" si="14"/>
        <v>2020Q1</v>
      </c>
      <c r="D154" s="26">
        <v>1053.1731627342258</v>
      </c>
      <c r="E154" s="45"/>
      <c r="F154">
        <v>904.63549999999998</v>
      </c>
      <c r="G154" s="26">
        <v>867.74017333984375</v>
      </c>
      <c r="H154" s="26"/>
      <c r="I154" s="26">
        <v>720.42572021484375</v>
      </c>
      <c r="J154" s="26">
        <v>679.75885009765625</v>
      </c>
      <c r="K154" s="26">
        <v>984.276123046875</v>
      </c>
      <c r="M154" s="25">
        <f t="shared" si="15"/>
        <v>0.7319345693205791</v>
      </c>
      <c r="N154" s="25">
        <f t="shared" si="16"/>
        <v>0.69061804323102893</v>
      </c>
      <c r="O154" s="44"/>
      <c r="P154" s="26">
        <v>1004.8701782226562</v>
      </c>
      <c r="Q154" s="26">
        <v>761.08050537109375</v>
      </c>
      <c r="R154" s="25">
        <f t="shared" si="17"/>
        <v>0.75739187197020763</v>
      </c>
      <c r="S154" s="26"/>
      <c r="T154" s="26">
        <v>512.44793701171875</v>
      </c>
      <c r="U154" s="26">
        <v>1482.3594970703125</v>
      </c>
      <c r="V154" s="26">
        <v>2328.7978515625</v>
      </c>
      <c r="W154" s="25"/>
      <c r="X154" s="26">
        <v>581.05194091796875</v>
      </c>
      <c r="Y154" s="26">
        <v>753.9873046875</v>
      </c>
      <c r="Z154" s="26">
        <v>846.048583984375</v>
      </c>
      <c r="AA154" s="26">
        <v>1262.562255859375</v>
      </c>
      <c r="AB154" s="26">
        <v>1619.6759033203125</v>
      </c>
      <c r="AD154" s="26"/>
      <c r="AE154" s="26">
        <v>2335.5594995965739</v>
      </c>
      <c r="AF154" s="65">
        <f t="shared" si="19"/>
        <v>0.97271863570340167</v>
      </c>
      <c r="AG154"/>
      <c r="AH154" s="26">
        <v>23125.645464223941</v>
      </c>
      <c r="AI154"/>
      <c r="AJ154" s="25">
        <f t="shared" si="18"/>
        <v>0.39545133389435883</v>
      </c>
      <c r="AK154"/>
      <c r="AM154" s="50"/>
      <c r="AN154" s="50"/>
      <c r="AO154" s="25"/>
      <c r="AP154" s="63"/>
      <c r="AQ154" s="26"/>
      <c r="AR154" s="26"/>
      <c r="AS154" s="25"/>
    </row>
    <row r="155" spans="1:45" x14ac:dyDescent="0.2">
      <c r="A155" s="26">
        <v>2020</v>
      </c>
      <c r="B155" s="26">
        <v>2</v>
      </c>
      <c r="C155" s="26" t="str">
        <f t="shared" si="14"/>
        <v>2020Q2</v>
      </c>
      <c r="D155" s="26">
        <v>1112.1548069235819</v>
      </c>
      <c r="E155" s="45"/>
      <c r="F155">
        <v>992.65210000000002</v>
      </c>
      <c r="G155" s="26">
        <v>850.53009033203125</v>
      </c>
      <c r="H155" s="26"/>
      <c r="I155" s="26">
        <v>689.3258056640625</v>
      </c>
      <c r="J155" s="26">
        <v>679.11358642578125</v>
      </c>
      <c r="K155" s="26">
        <v>959.283447265625</v>
      </c>
      <c r="M155" s="25">
        <f t="shared" si="15"/>
        <v>0.71858407192258011</v>
      </c>
      <c r="N155" s="25">
        <f t="shared" si="16"/>
        <v>0.70793839752113963</v>
      </c>
      <c r="O155" s="44"/>
      <c r="P155" s="26">
        <v>971.889892578125</v>
      </c>
      <c r="Q155" s="26">
        <v>746.21209716796875</v>
      </c>
      <c r="R155" s="25">
        <f t="shared" si="17"/>
        <v>0.76779489411963897</v>
      </c>
      <c r="S155" s="26"/>
      <c r="T155" s="26">
        <v>427.21923828125</v>
      </c>
      <c r="U155" s="26">
        <v>1475.7779541015625</v>
      </c>
      <c r="V155" s="26">
        <v>2322.79931640625</v>
      </c>
      <c r="W155" s="25"/>
      <c r="X155" s="26">
        <v>559.90545654296875</v>
      </c>
      <c r="Y155" s="26">
        <v>718.58612060546875</v>
      </c>
      <c r="Z155" s="26">
        <v>828.34423828125</v>
      </c>
      <c r="AA155" s="26">
        <v>1272.90283203125</v>
      </c>
      <c r="AB155" s="26">
        <v>1618.4498291015625</v>
      </c>
      <c r="AD155" s="26"/>
      <c r="AE155" s="26">
        <v>2109.2319503935623</v>
      </c>
      <c r="AF155" s="65">
        <f t="shared" si="19"/>
        <v>0.78155220463496566</v>
      </c>
      <c r="AG155"/>
      <c r="AH155" s="26">
        <v>21148.128482752796</v>
      </c>
      <c r="AI155"/>
      <c r="AJ155" s="25">
        <f t="shared" si="18"/>
        <v>0.27612369333782927</v>
      </c>
      <c r="AK155"/>
      <c r="AM155" s="50"/>
      <c r="AN155" s="50"/>
      <c r="AO155" s="25"/>
      <c r="AP155" s="63"/>
      <c r="AQ155" s="26"/>
      <c r="AR155" s="26"/>
      <c r="AS155" s="25"/>
    </row>
    <row r="156" spans="1:45" x14ac:dyDescent="0.2">
      <c r="A156" s="26">
        <v>2020</v>
      </c>
      <c r="B156" s="26">
        <v>3</v>
      </c>
      <c r="C156" s="26" t="str">
        <f t="shared" si="14"/>
        <v>2020Q3</v>
      </c>
      <c r="D156" s="26">
        <v>1090.4354186554767</v>
      </c>
      <c r="E156" s="45"/>
      <c r="F156">
        <v>966.15729999999996</v>
      </c>
      <c r="G156" s="26">
        <v>863.68560791015625</v>
      </c>
      <c r="H156" s="26"/>
      <c r="I156" s="26">
        <v>710.0809326171875</v>
      </c>
      <c r="J156" s="26">
        <v>702.3087158203125</v>
      </c>
      <c r="K156" s="26">
        <v>970.49432373046875</v>
      </c>
      <c r="M156" s="25">
        <f t="shared" si="15"/>
        <v>0.73166933103505227</v>
      </c>
      <c r="N156" s="25">
        <f t="shared" si="16"/>
        <v>0.72366081763437673</v>
      </c>
      <c r="O156" s="44"/>
      <c r="P156" s="26">
        <v>993.50433349609375</v>
      </c>
      <c r="Q156" s="26">
        <v>764.799072265625</v>
      </c>
      <c r="R156" s="25">
        <f t="shared" si="17"/>
        <v>0.76979943265504847</v>
      </c>
      <c r="S156" s="26"/>
      <c r="T156" s="26">
        <v>474.54025268554688</v>
      </c>
      <c r="U156" s="26">
        <v>1511.0782470703125</v>
      </c>
      <c r="V156" s="26">
        <v>2354.370849609375</v>
      </c>
      <c r="W156" s="25"/>
      <c r="X156" s="26">
        <v>579.305908203125</v>
      </c>
      <c r="Y156" s="26">
        <v>748.00408935546875</v>
      </c>
      <c r="Z156" s="26">
        <v>844.74456787109375</v>
      </c>
      <c r="AA156" s="26">
        <v>1274.7530517578125</v>
      </c>
      <c r="AB156" s="26">
        <v>1655.104248046875</v>
      </c>
      <c r="AD156" s="26"/>
      <c r="AE156" s="26">
        <v>2613.5288707756395</v>
      </c>
      <c r="AF156" s="65">
        <f t="shared" si="19"/>
        <v>1.2075040731004867</v>
      </c>
      <c r="AG156"/>
      <c r="AH156" s="26">
        <v>22684.709447227535</v>
      </c>
      <c r="AI156"/>
      <c r="AJ156" s="25">
        <f t="shared" si="18"/>
        <v>0.36884430344275065</v>
      </c>
      <c r="AK156"/>
      <c r="AM156" s="50"/>
      <c r="AN156" s="50"/>
      <c r="AO156" s="25"/>
      <c r="AP156" s="63"/>
      <c r="AQ156" s="26"/>
      <c r="AR156" s="26"/>
      <c r="AS156" s="25"/>
    </row>
    <row r="157" spans="1:45" x14ac:dyDescent="0.2">
      <c r="A157" s="26">
        <v>2020</v>
      </c>
      <c r="B157" s="26">
        <v>4</v>
      </c>
      <c r="C157" s="26" t="str">
        <f t="shared" si="14"/>
        <v>2020Q4</v>
      </c>
      <c r="D157" s="26">
        <v>1073.5012937032111</v>
      </c>
      <c r="E157" s="44"/>
      <c r="F157">
        <v>930.84780000000001</v>
      </c>
      <c r="G157" s="26">
        <v>861.71826171875</v>
      </c>
      <c r="H157" s="26"/>
      <c r="I157" s="26">
        <v>705.6317138671875</v>
      </c>
      <c r="J157" s="26">
        <v>671.42095947265625</v>
      </c>
      <c r="K157" s="26">
        <v>988.16455078125</v>
      </c>
      <c r="M157" s="25">
        <f t="shared" si="15"/>
        <v>0.71408320943036263</v>
      </c>
      <c r="N157" s="25">
        <f t="shared" si="16"/>
        <v>0.67946270582346435</v>
      </c>
      <c r="O157" s="44"/>
      <c r="P157" s="26">
        <v>981.971435546875</v>
      </c>
      <c r="Q157" s="26">
        <v>765.440185546875</v>
      </c>
      <c r="R157" s="25">
        <f t="shared" si="17"/>
        <v>0.77949333131120013</v>
      </c>
      <c r="S157" s="26"/>
      <c r="T157" s="26">
        <v>500.6937255859375</v>
      </c>
      <c r="U157" s="26">
        <v>1472.8150634765625</v>
      </c>
      <c r="V157" s="26">
        <v>2306.210205078125</v>
      </c>
      <c r="W157" s="25"/>
      <c r="X157" s="26">
        <v>573.49371337890625</v>
      </c>
      <c r="Y157" s="26">
        <v>743.28936767578125</v>
      </c>
      <c r="Z157" s="26">
        <v>853.7747802734375</v>
      </c>
      <c r="AA157" s="26">
        <v>1255.343994140625</v>
      </c>
      <c r="AB157" s="26">
        <v>1626.0166015625</v>
      </c>
      <c r="AD157" s="26"/>
      <c r="AE157" s="26">
        <v>2590.658376744263</v>
      </c>
      <c r="AF157" s="65">
        <f t="shared" si="19"/>
        <v>1.1881866248439841</v>
      </c>
      <c r="AG157"/>
      <c r="AH157" s="26">
        <v>22921.163481920736</v>
      </c>
      <c r="AI157"/>
      <c r="AJ157" s="25">
        <f t="shared" si="18"/>
        <v>0.3831124499741756</v>
      </c>
      <c r="AK157"/>
      <c r="AM157" s="50"/>
      <c r="AN157" s="50"/>
      <c r="AO157" s="25"/>
      <c r="AP157" s="63"/>
      <c r="AQ157" s="26"/>
      <c r="AR157" s="26"/>
      <c r="AS157" s="25"/>
    </row>
    <row r="158" spans="1:45" x14ac:dyDescent="0.2">
      <c r="A158" s="26">
        <v>2021</v>
      </c>
      <c r="B158" s="26">
        <v>1</v>
      </c>
      <c r="C158" s="26" t="str">
        <f t="shared" si="14"/>
        <v>2021Q1</v>
      </c>
      <c r="D158" s="26">
        <v>1068.1238530485443</v>
      </c>
      <c r="F158" s="26">
        <v>942.54880000000003</v>
      </c>
      <c r="G158" s="26">
        <v>869.49139404296875</v>
      </c>
      <c r="H158" s="26"/>
      <c r="I158" s="26">
        <v>695.8363037109375</v>
      </c>
      <c r="J158" s="26">
        <v>682.18634033203125</v>
      </c>
      <c r="K158" s="26">
        <v>988.07562255859375</v>
      </c>
      <c r="M158" s="25">
        <f t="shared" si="15"/>
        <v>0.70423385399296579</v>
      </c>
      <c r="N158" s="25">
        <f t="shared" si="16"/>
        <v>0.69041915897644468</v>
      </c>
      <c r="P158" s="26">
        <v>990.96728515625</v>
      </c>
      <c r="Q158" s="26">
        <v>774.48492431640625</v>
      </c>
      <c r="R158" s="25">
        <f t="shared" si="17"/>
        <v>0.78154439194659175</v>
      </c>
      <c r="S158" s="26"/>
      <c r="T158" s="26">
        <v>502.23593139648438</v>
      </c>
      <c r="U158" s="26">
        <v>1483.4210205078125</v>
      </c>
      <c r="V158" s="26">
        <v>2351.03955078125</v>
      </c>
      <c r="W158" s="25"/>
      <c r="X158" s="26">
        <v>568.77685546875</v>
      </c>
      <c r="Y158" s="26">
        <v>737.43463134765625</v>
      </c>
      <c r="Z158" s="26">
        <v>845.76177978515625</v>
      </c>
      <c r="AA158" s="26">
        <v>1264.595458984375</v>
      </c>
      <c r="AB158" s="26">
        <v>1647.914794921875</v>
      </c>
      <c r="AD158" s="26"/>
      <c r="AE158" s="26">
        <v>2695.5494817689423</v>
      </c>
      <c r="AF158" s="65">
        <f t="shared" si="19"/>
        <v>1.2767823714466502</v>
      </c>
      <c r="AG158"/>
      <c r="AH158" s="26">
        <v>23283.31840915588</v>
      </c>
      <c r="AI158"/>
      <c r="AJ158" s="25">
        <f t="shared" si="18"/>
        <v>0.4049656595232245</v>
      </c>
      <c r="AK158"/>
      <c r="AM158" s="50"/>
      <c r="AN158" s="50"/>
      <c r="AO158" s="25"/>
      <c r="AP158" s="63"/>
      <c r="AQ158" s="26"/>
      <c r="AR158" s="26"/>
      <c r="AS158" s="25"/>
    </row>
    <row r="159" spans="1:45" s="26" customFormat="1" x14ac:dyDescent="0.2">
      <c r="A159" s="26">
        <v>2021</v>
      </c>
      <c r="B159" s="26">
        <v>2</v>
      </c>
      <c r="C159" s="26" t="str">
        <f t="shared" si="14"/>
        <v>2021Q2</v>
      </c>
      <c r="D159" s="68">
        <v>1048.3749089957471</v>
      </c>
      <c r="F159">
        <v>926.79610000000002</v>
      </c>
      <c r="G159" s="26">
        <v>864.724365234375</v>
      </c>
      <c r="I159" s="26">
        <v>687.55914306640625</v>
      </c>
      <c r="J159" s="26">
        <v>703.0133056640625</v>
      </c>
      <c r="K159" s="26">
        <v>968.63641357421875</v>
      </c>
      <c r="M159" s="25">
        <f t="shared" si="15"/>
        <v>0.70982169721386812</v>
      </c>
      <c r="N159" s="25">
        <f t="shared" si="16"/>
        <v>0.72577625186521677</v>
      </c>
      <c r="P159" s="26">
        <v>979.966796875</v>
      </c>
      <c r="Q159" s="26">
        <v>761.4901123046875</v>
      </c>
      <c r="R159" s="25">
        <f t="shared" si="17"/>
        <v>0.77705705410937476</v>
      </c>
      <c r="T159" s="26">
        <v>517.84173583984375</v>
      </c>
      <c r="U159" s="26">
        <v>1452.2940673828125</v>
      </c>
      <c r="V159" s="26">
        <v>2331.739501953125</v>
      </c>
      <c r="W159" s="25"/>
      <c r="X159" s="26">
        <v>587.3292236328125</v>
      </c>
      <c r="Y159" s="26">
        <v>736.08880615234375</v>
      </c>
      <c r="Z159" s="26">
        <v>845.14801025390625</v>
      </c>
      <c r="AA159" s="26">
        <v>1239.0830078125</v>
      </c>
      <c r="AB159" s="26">
        <v>1610.1077880859375</v>
      </c>
      <c r="AE159" s="26">
        <v>2920.4565257025774</v>
      </c>
      <c r="AF159" s="65">
        <f t="shared" si="19"/>
        <v>1.4667489798526803</v>
      </c>
      <c r="AH159" s="26">
        <v>23557.783006172787</v>
      </c>
      <c r="AJ159" s="25">
        <f t="shared" si="18"/>
        <v>0.4215274453815494</v>
      </c>
      <c r="AM159" s="50"/>
      <c r="AN159" s="50"/>
      <c r="AO159" s="42"/>
      <c r="AP159" s="63"/>
      <c r="AS159" s="42"/>
    </row>
    <row r="160" spans="1:45" x14ac:dyDescent="0.2">
      <c r="A160" s="26">
        <v>2021</v>
      </c>
      <c r="B160" s="26">
        <v>3</v>
      </c>
      <c r="C160" s="26" t="str">
        <f t="shared" si="14"/>
        <v>2021Q3</v>
      </c>
      <c r="D160" s="68">
        <v>1042.9374647646705</v>
      </c>
      <c r="F160">
        <v>933.39290000000005</v>
      </c>
      <c r="G160" s="26">
        <v>881.4193115234375</v>
      </c>
      <c r="H160" s="26"/>
      <c r="I160" s="26">
        <v>721.4639892578125</v>
      </c>
      <c r="J160" s="26">
        <v>717.6475830078125</v>
      </c>
      <c r="K160" s="26">
        <v>986.1114501953125</v>
      </c>
      <c r="M160" s="25">
        <f t="shared" si="15"/>
        <v>0.73162520231857864</v>
      </c>
      <c r="N160" s="25">
        <f t="shared" si="16"/>
        <v>0.72775504519866674</v>
      </c>
      <c r="P160" s="26">
        <v>992.82080078125</v>
      </c>
      <c r="Q160" s="26">
        <v>776.75567626953125</v>
      </c>
      <c r="R160" s="25">
        <f t="shared" si="17"/>
        <v>0.78237248419684879</v>
      </c>
      <c r="T160" s="26">
        <v>530.8397216796875</v>
      </c>
      <c r="U160" s="26">
        <v>1486.6070556640625</v>
      </c>
      <c r="V160" s="26">
        <v>2334.334716796875</v>
      </c>
      <c r="W160" s="25"/>
      <c r="X160" s="26">
        <v>579.426025390625</v>
      </c>
      <c r="Y160" s="26">
        <v>764.14788818359375</v>
      </c>
      <c r="Z160" s="26">
        <v>859.39935302734375</v>
      </c>
      <c r="AA160" s="26">
        <v>1284.51025390625</v>
      </c>
      <c r="AB160" s="26">
        <v>1615.6517333984375</v>
      </c>
      <c r="AE160" s="26">
        <v>2972.1453147689413</v>
      </c>
      <c r="AF160" s="65">
        <f t="shared" si="19"/>
        <v>1.5104076566989653</v>
      </c>
      <c r="AG160" s="26"/>
      <c r="AH160" s="26">
        <v>23648.231280430511</v>
      </c>
      <c r="AJ160" s="25">
        <f t="shared" si="18"/>
        <v>0.42698528936504587</v>
      </c>
      <c r="AK160" s="26"/>
      <c r="AM160" s="50"/>
      <c r="AN160" s="50"/>
      <c r="AO160" s="25"/>
      <c r="AP160" s="63"/>
      <c r="AQ160" s="26"/>
      <c r="AR160" s="26"/>
      <c r="AS160" s="25"/>
    </row>
    <row r="161" spans="1:45" x14ac:dyDescent="0.2">
      <c r="A161" s="26">
        <v>2021</v>
      </c>
      <c r="B161" s="26">
        <v>4</v>
      </c>
      <c r="C161" s="26" t="str">
        <f t="shared" si="14"/>
        <v>2021Q4</v>
      </c>
      <c r="D161" s="68">
        <v>1032.471181935731</v>
      </c>
      <c r="E161" s="2"/>
      <c r="F161">
        <v>917.06510000000003</v>
      </c>
      <c r="G161" s="26">
        <v>881.0291748046875</v>
      </c>
      <c r="H161" s="26"/>
      <c r="I161" s="26">
        <v>722.95904541015625</v>
      </c>
      <c r="J161" s="26">
        <v>708.9151611328125</v>
      </c>
      <c r="K161" s="26">
        <v>976.16180419921875</v>
      </c>
      <c r="M161" s="25">
        <f t="shared" si="15"/>
        <v>0.7406139456595785</v>
      </c>
      <c r="N161" s="25">
        <f t="shared" si="16"/>
        <v>0.72622710505904453</v>
      </c>
      <c r="O161" s="2"/>
      <c r="P161" s="26">
        <v>991.254638671875</v>
      </c>
      <c r="Q161" s="26">
        <v>771.42987060546875</v>
      </c>
      <c r="R161" s="25">
        <f t="shared" si="17"/>
        <v>0.77823582408558833</v>
      </c>
      <c r="S161" s="2"/>
      <c r="T161" s="26">
        <v>537.83282470703125</v>
      </c>
      <c r="U161" s="26">
        <v>1459.8101806640625</v>
      </c>
      <c r="V161" s="26">
        <v>2323.08056640625</v>
      </c>
      <c r="W161" s="2"/>
      <c r="X161" s="26">
        <v>605.77886962890625</v>
      </c>
      <c r="Y161" s="26">
        <v>766.7432861328125</v>
      </c>
      <c r="Z161" s="26">
        <v>844.28167724609375</v>
      </c>
      <c r="AA161" s="26">
        <v>1255.0255126953125</v>
      </c>
      <c r="AB161" s="26">
        <v>1588.00146484375</v>
      </c>
      <c r="AD161" s="2"/>
      <c r="AE161" s="42">
        <v>2936.5</v>
      </c>
      <c r="AF161" s="65">
        <f t="shared" si="19"/>
        <v>1.4803000200781256</v>
      </c>
      <c r="AG161" s="2"/>
      <c r="AH161" s="26">
        <v>24002.799999999999</v>
      </c>
      <c r="AI161" s="2"/>
      <c r="AJ161" s="25">
        <f t="shared" si="18"/>
        <v>0.44838073077860119</v>
      </c>
      <c r="AK161" s="2"/>
      <c r="AN161" s="26"/>
      <c r="AO161" s="25"/>
      <c r="AP161" s="63"/>
      <c r="AQ161" s="26"/>
      <c r="AS161" s="25"/>
    </row>
    <row r="162" spans="1:45" x14ac:dyDescent="0.2">
      <c r="A162" s="26">
        <v>2022</v>
      </c>
      <c r="B162" s="26">
        <v>1</v>
      </c>
      <c r="C162" s="26" t="str">
        <f t="shared" si="14"/>
        <v>2022Q1</v>
      </c>
      <c r="D162" s="68">
        <v>1037</v>
      </c>
      <c r="E162" s="26"/>
      <c r="F162">
        <v>909.86239999999998</v>
      </c>
      <c r="G162" s="26">
        <v>873.08172607421875</v>
      </c>
      <c r="I162" s="26">
        <v>724.6868896484375</v>
      </c>
      <c r="J162" s="26">
        <v>705.0584716796875</v>
      </c>
      <c r="K162" s="26">
        <v>971.115478515625</v>
      </c>
      <c r="M162" s="25">
        <f t="shared" ref="M162" si="20">I162/K162</f>
        <v>0.74624172478039386</v>
      </c>
      <c r="N162" s="25">
        <f t="shared" ref="N162" si="21">J162/K162</f>
        <v>0.72602948596534322</v>
      </c>
      <c r="P162" s="26">
        <v>982.703125</v>
      </c>
      <c r="Q162" s="26">
        <v>759.852783203125</v>
      </c>
      <c r="R162" s="25">
        <f t="shared" si="17"/>
        <v>0.77322719738285661</v>
      </c>
      <c r="T162" s="26">
        <v>538.10614013671875</v>
      </c>
      <c r="U162" s="26">
        <v>1462.5045166015625</v>
      </c>
      <c r="V162" s="26">
        <v>2305.432861328125</v>
      </c>
      <c r="X162" s="26">
        <v>602.1185302734375</v>
      </c>
      <c r="Y162" s="26">
        <v>741.98089599609375</v>
      </c>
      <c r="Z162" s="26">
        <v>829.2626953125</v>
      </c>
      <c r="AA162" s="26">
        <v>1260.626708984375</v>
      </c>
      <c r="AB162" s="26">
        <v>1612.1453857421875</v>
      </c>
    </row>
    <row r="163" spans="1:45" x14ac:dyDescent="0.2">
      <c r="C163" s="26"/>
      <c r="E163" s="26"/>
    </row>
    <row r="164" spans="1:45" x14ac:dyDescent="0.2">
      <c r="C164" s="26"/>
      <c r="D164" s="2"/>
      <c r="E164" s="26"/>
    </row>
    <row r="165" spans="1:45" x14ac:dyDescent="0.2">
      <c r="C165" s="26"/>
      <c r="E165" s="26"/>
    </row>
    <row r="166" spans="1:45" x14ac:dyDescent="0.2">
      <c r="C166" s="26"/>
      <c r="E166" s="26"/>
    </row>
    <row r="167" spans="1:45" x14ac:dyDescent="0.2">
      <c r="C167" s="26"/>
      <c r="E16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36"/>
  <sheetViews>
    <sheetView topLeftCell="A305" workbookViewId="0">
      <selection activeCell="C335" sqref="C335"/>
    </sheetView>
  </sheetViews>
  <sheetFormatPr baseColWidth="10" defaultColWidth="10.6640625" defaultRowHeight="16" x14ac:dyDescent="0.2"/>
  <cols>
    <col min="1" max="1" width="12" bestFit="1" customWidth="1"/>
    <col min="2" max="2" width="11.33203125" style="58" bestFit="1" customWidth="1"/>
    <col min="3" max="3" width="10.6640625" style="58"/>
    <col min="4" max="6" width="11.33203125" style="58" bestFit="1" customWidth="1"/>
    <col min="7" max="7" width="10.6640625" style="58"/>
    <col min="8" max="8" width="16.6640625" style="58" customWidth="1"/>
    <col min="9" max="9" width="16" style="58" customWidth="1"/>
    <col min="10" max="10" width="12.1640625" bestFit="1" customWidth="1"/>
    <col min="14" max="21" width="10.83203125" style="2"/>
    <col min="23" max="30" width="10.83203125" style="18"/>
  </cols>
  <sheetData>
    <row r="1" spans="1:11" ht="62" customHeight="1" x14ac:dyDescent="0.35">
      <c r="A1" s="69" t="s">
        <v>14</v>
      </c>
      <c r="B1" s="69"/>
      <c r="C1" s="69"/>
      <c r="D1" s="69"/>
      <c r="E1" s="69"/>
      <c r="F1" s="69"/>
      <c r="G1" s="69"/>
      <c r="H1" s="69"/>
      <c r="I1" s="69"/>
    </row>
    <row r="2" spans="1:11" ht="80" x14ac:dyDescent="0.25">
      <c r="A2" s="31" t="s">
        <v>12</v>
      </c>
      <c r="B2" s="62" t="s">
        <v>0</v>
      </c>
      <c r="C2" s="62"/>
      <c r="D2" s="62" t="s">
        <v>1</v>
      </c>
      <c r="E2" s="62" t="s">
        <v>3</v>
      </c>
      <c r="F2" s="62" t="s">
        <v>2</v>
      </c>
      <c r="H2" s="62" t="s">
        <v>11</v>
      </c>
      <c r="I2" s="62" t="s">
        <v>10</v>
      </c>
      <c r="J2" s="50"/>
      <c r="K2" s="32" t="s">
        <v>20</v>
      </c>
    </row>
    <row r="3" spans="1:11" x14ac:dyDescent="0.2">
      <c r="A3" s="35">
        <v>34700</v>
      </c>
      <c r="B3" s="58">
        <v>0.315</v>
      </c>
      <c r="D3" s="58">
        <v>0.36899999999999999</v>
      </c>
      <c r="E3" s="58">
        <v>0.45486731724380602</v>
      </c>
      <c r="F3" s="58">
        <v>0.29299999999999998</v>
      </c>
      <c r="H3" s="58">
        <v>0.245</v>
      </c>
      <c r="I3" s="58">
        <v>0.4</v>
      </c>
      <c r="J3" s="50"/>
      <c r="K3" s="1">
        <v>5.5999999999999994E-2</v>
      </c>
    </row>
    <row r="4" spans="1:11" x14ac:dyDescent="0.2">
      <c r="A4" s="35">
        <v>34731</v>
      </c>
      <c r="B4" s="58">
        <v>0.29799999999999999</v>
      </c>
      <c r="D4" s="58">
        <v>0.38700000000000001</v>
      </c>
      <c r="E4" s="58">
        <v>0.42753995360984698</v>
      </c>
      <c r="F4" s="58">
        <v>0.27200000000000002</v>
      </c>
      <c r="H4" s="58">
        <v>0.22600000000000001</v>
      </c>
      <c r="I4" s="58">
        <v>0.38900000000000001</v>
      </c>
      <c r="J4" s="50"/>
      <c r="K4" s="1">
        <v>5.4000000000000006E-2</v>
      </c>
    </row>
    <row r="5" spans="1:11" x14ac:dyDescent="0.2">
      <c r="A5" s="35">
        <v>34759</v>
      </c>
      <c r="B5" s="58">
        <v>0.308</v>
      </c>
      <c r="D5" s="58">
        <v>0.379</v>
      </c>
      <c r="E5" s="58">
        <v>0.42710192407138298</v>
      </c>
      <c r="F5" s="58">
        <v>0.28199999999999997</v>
      </c>
      <c r="H5" s="58">
        <v>0.23699999999999999</v>
      </c>
      <c r="I5" s="58">
        <v>0.39400000000000002</v>
      </c>
      <c r="J5" s="50"/>
      <c r="K5" s="1">
        <v>5.4000000000000006E-2</v>
      </c>
    </row>
    <row r="6" spans="1:11" x14ac:dyDescent="0.2">
      <c r="A6" s="35">
        <v>34790</v>
      </c>
      <c r="B6" s="58">
        <v>0.312</v>
      </c>
      <c r="D6" s="58">
        <v>0.36299999999999999</v>
      </c>
      <c r="E6" s="58">
        <v>0.41955409558625201</v>
      </c>
      <c r="F6" s="58">
        <v>0.28999999999999998</v>
      </c>
      <c r="H6" s="58">
        <v>0.23599999999999999</v>
      </c>
      <c r="I6" s="58">
        <v>0.39700000000000002</v>
      </c>
      <c r="J6" s="50"/>
      <c r="K6" s="1">
        <v>5.7999999999999996E-2</v>
      </c>
    </row>
    <row r="7" spans="1:11" x14ac:dyDescent="0.2">
      <c r="A7" s="35">
        <v>34820</v>
      </c>
      <c r="B7" s="58">
        <v>0.30499999999999999</v>
      </c>
      <c r="D7" s="58">
        <v>0.373</v>
      </c>
      <c r="E7" s="58">
        <v>0.41484500904757199</v>
      </c>
      <c r="F7" s="58">
        <v>0.28199999999999997</v>
      </c>
      <c r="H7" s="58">
        <v>0.22800000000000001</v>
      </c>
      <c r="I7" s="58">
        <v>0.39300000000000002</v>
      </c>
      <c r="J7" s="50"/>
      <c r="K7" s="1">
        <v>5.5999999999999994E-2</v>
      </c>
    </row>
    <row r="8" spans="1:11" x14ac:dyDescent="0.2">
      <c r="A8" s="35">
        <v>34851</v>
      </c>
      <c r="B8" s="58">
        <v>0.30199999999999999</v>
      </c>
      <c r="D8" s="58">
        <v>0.38400000000000001</v>
      </c>
      <c r="E8" s="58">
        <v>0.41282072831093303</v>
      </c>
      <c r="F8" s="58">
        <v>0.27700000000000002</v>
      </c>
      <c r="H8" s="58">
        <v>0.23200000000000001</v>
      </c>
      <c r="I8" s="58">
        <v>0.39</v>
      </c>
      <c r="J8" s="50"/>
      <c r="K8" s="1">
        <v>5.5999999999999994E-2</v>
      </c>
    </row>
    <row r="9" spans="1:11" x14ac:dyDescent="0.2">
      <c r="A9" s="35">
        <v>34881</v>
      </c>
      <c r="B9" s="58">
        <v>0.3</v>
      </c>
      <c r="D9" s="58">
        <v>0.371</v>
      </c>
      <c r="E9" s="58">
        <v>0.399438443623224</v>
      </c>
      <c r="F9" s="58">
        <v>0.28000000000000003</v>
      </c>
      <c r="H9" s="58">
        <v>0.22700000000000001</v>
      </c>
      <c r="I9" s="58">
        <v>0.39100000000000001</v>
      </c>
      <c r="J9" s="50"/>
      <c r="K9" s="1">
        <v>5.7000000000000002E-2</v>
      </c>
    </row>
    <row r="10" spans="1:11" x14ac:dyDescent="0.2">
      <c r="A10" s="35">
        <v>34912</v>
      </c>
      <c r="B10" s="58">
        <v>0.30599999999999999</v>
      </c>
      <c r="D10" s="58">
        <v>0.36</v>
      </c>
      <c r="E10" s="58">
        <v>0.40993946239833401</v>
      </c>
      <c r="F10" s="58">
        <v>0.28499999999999998</v>
      </c>
      <c r="H10" s="58">
        <v>0.23899999999999999</v>
      </c>
      <c r="I10" s="58">
        <v>0.38900000000000001</v>
      </c>
      <c r="J10" s="50"/>
      <c r="K10" s="1">
        <v>5.7000000000000002E-2</v>
      </c>
    </row>
    <row r="11" spans="1:11" x14ac:dyDescent="0.2">
      <c r="A11" s="35">
        <v>34943</v>
      </c>
      <c r="B11" s="58">
        <v>0.29899999999999999</v>
      </c>
      <c r="D11" s="58">
        <v>0.34899999999999998</v>
      </c>
      <c r="E11" s="58">
        <v>0.40399614924982602</v>
      </c>
      <c r="F11" s="58">
        <v>0.27800000000000002</v>
      </c>
      <c r="H11" s="58">
        <v>0.22500000000000001</v>
      </c>
      <c r="I11" s="58">
        <v>0.38600000000000001</v>
      </c>
      <c r="J11" s="50"/>
      <c r="K11" s="1">
        <v>5.5999999999999994E-2</v>
      </c>
    </row>
    <row r="12" spans="1:11" x14ac:dyDescent="0.2">
      <c r="A12" s="35">
        <v>34973</v>
      </c>
      <c r="B12" s="58">
        <v>0.29699999999999999</v>
      </c>
      <c r="D12" s="58">
        <v>0.35499999999999998</v>
      </c>
      <c r="E12" s="58">
        <v>0.41590809721155497</v>
      </c>
      <c r="F12" s="58">
        <v>0.27800000000000002</v>
      </c>
      <c r="H12" s="58">
        <v>0.216</v>
      </c>
      <c r="I12" s="58">
        <v>0.38900000000000001</v>
      </c>
      <c r="J12" s="50"/>
      <c r="K12" s="1">
        <v>5.5E-2</v>
      </c>
    </row>
    <row r="13" spans="1:11" x14ac:dyDescent="0.2">
      <c r="A13" s="35">
        <v>35004</v>
      </c>
      <c r="B13" s="58">
        <v>0.30399999999999999</v>
      </c>
      <c r="D13" s="58">
        <v>0.35799999999999998</v>
      </c>
      <c r="E13" s="58">
        <v>0.427936053558306</v>
      </c>
      <c r="F13" s="58">
        <v>0.28199999999999997</v>
      </c>
      <c r="H13" s="58">
        <v>0.23100000000000001</v>
      </c>
      <c r="I13" s="58">
        <v>0.38900000000000001</v>
      </c>
      <c r="J13" s="50"/>
      <c r="K13" s="1">
        <v>5.5999999999999994E-2</v>
      </c>
    </row>
    <row r="14" spans="1:11" x14ac:dyDescent="0.2">
      <c r="A14" s="35">
        <v>35034</v>
      </c>
      <c r="B14" s="58">
        <v>0.30599999999999999</v>
      </c>
      <c r="D14" s="58">
        <v>0.36299999999999999</v>
      </c>
      <c r="E14" s="58">
        <v>0.41666772572244998</v>
      </c>
      <c r="F14" s="58">
        <v>0.28599999999999998</v>
      </c>
      <c r="H14" s="58">
        <v>0.23599999999999999</v>
      </c>
      <c r="I14" s="58">
        <v>0.38700000000000001</v>
      </c>
      <c r="J14" s="50"/>
      <c r="K14" s="1">
        <v>5.5999999999999994E-2</v>
      </c>
    </row>
    <row r="15" spans="1:11" x14ac:dyDescent="0.2">
      <c r="A15" s="35">
        <v>35065</v>
      </c>
      <c r="B15" s="58">
        <v>0.30099999999999999</v>
      </c>
      <c r="D15" s="58">
        <v>0.36699999999999999</v>
      </c>
      <c r="E15" s="58">
        <v>0.41371532743485001</v>
      </c>
      <c r="F15" s="58">
        <v>0.27900000000000003</v>
      </c>
      <c r="H15" s="58">
        <v>0.22800000000000001</v>
      </c>
      <c r="I15" s="58">
        <v>0.38800000000000001</v>
      </c>
      <c r="J15" s="50"/>
      <c r="K15" s="1">
        <v>5.5999999999999994E-2</v>
      </c>
    </row>
    <row r="16" spans="1:11" x14ac:dyDescent="0.2">
      <c r="A16" s="35">
        <v>35096</v>
      </c>
      <c r="B16" s="58">
        <v>0.29699999999999999</v>
      </c>
      <c r="D16" s="58">
        <v>0.36</v>
      </c>
      <c r="E16" s="58">
        <v>0.4086369009736</v>
      </c>
      <c r="F16" s="58">
        <v>0.27600000000000002</v>
      </c>
      <c r="H16" s="58">
        <v>0.22700000000000001</v>
      </c>
      <c r="I16" s="58">
        <v>0.38</v>
      </c>
      <c r="J16" s="50"/>
      <c r="K16" s="1">
        <v>5.5E-2</v>
      </c>
    </row>
    <row r="17" spans="1:11" x14ac:dyDescent="0.2">
      <c r="A17" s="35">
        <v>35125</v>
      </c>
      <c r="B17" s="58">
        <v>0.311</v>
      </c>
      <c r="D17" s="58">
        <v>0.376</v>
      </c>
      <c r="E17" s="58">
        <v>0.44693519001103399</v>
      </c>
      <c r="F17" s="58">
        <v>0.28599999999999998</v>
      </c>
      <c r="H17" s="58">
        <v>0.24399999999999999</v>
      </c>
      <c r="I17" s="58">
        <v>0.39</v>
      </c>
      <c r="J17" s="50"/>
      <c r="K17" s="1">
        <v>5.5E-2</v>
      </c>
    </row>
    <row r="18" spans="1:11" x14ac:dyDescent="0.2">
      <c r="A18" s="35">
        <v>35156</v>
      </c>
      <c r="B18" s="58">
        <v>0.315</v>
      </c>
      <c r="D18" s="58">
        <v>0.39800000000000002</v>
      </c>
      <c r="E18" s="58">
        <v>0.42895992521491</v>
      </c>
      <c r="F18" s="58">
        <v>0.28499999999999998</v>
      </c>
      <c r="H18" s="58">
        <v>0.24099999999999999</v>
      </c>
      <c r="I18" s="58">
        <v>0.39500000000000002</v>
      </c>
      <c r="J18" s="50"/>
      <c r="K18" s="1">
        <v>5.5999999999999994E-2</v>
      </c>
    </row>
    <row r="19" spans="1:11" x14ac:dyDescent="0.2">
      <c r="A19" s="35">
        <v>35186</v>
      </c>
      <c r="B19" s="58">
        <v>0.312</v>
      </c>
      <c r="D19" s="58">
        <v>0.38200000000000001</v>
      </c>
      <c r="E19" s="58">
        <v>0.42947846883945001</v>
      </c>
      <c r="F19" s="58">
        <v>0.28599999999999998</v>
      </c>
      <c r="H19" s="58">
        <v>0.23799999999999999</v>
      </c>
      <c r="I19" s="58">
        <v>0.39500000000000002</v>
      </c>
      <c r="J19" s="50"/>
      <c r="K19" s="1">
        <v>5.5999999999999994E-2</v>
      </c>
    </row>
    <row r="20" spans="1:11" x14ac:dyDescent="0.2">
      <c r="A20" s="35">
        <v>35217</v>
      </c>
      <c r="B20" s="58">
        <v>0.30199999999999999</v>
      </c>
      <c r="D20" s="58">
        <v>0.374</v>
      </c>
      <c r="E20" s="58">
        <v>0.417906104132171</v>
      </c>
      <c r="F20" s="58">
        <v>0.27800000000000002</v>
      </c>
      <c r="H20" s="58">
        <v>0.23</v>
      </c>
      <c r="I20" s="58">
        <v>0.39200000000000002</v>
      </c>
      <c r="J20" s="50"/>
      <c r="K20" s="1">
        <v>5.2999999999999999E-2</v>
      </c>
    </row>
    <row r="21" spans="1:11" x14ac:dyDescent="0.2">
      <c r="A21" s="35">
        <v>35247</v>
      </c>
      <c r="B21" s="58">
        <v>0.308</v>
      </c>
      <c r="D21" s="58">
        <v>0.38500000000000001</v>
      </c>
      <c r="E21" s="58">
        <v>0.42729718495137198</v>
      </c>
      <c r="F21" s="58">
        <v>0.28199999999999997</v>
      </c>
      <c r="H21" s="58">
        <v>0.24</v>
      </c>
      <c r="I21" s="58">
        <v>0.39100000000000001</v>
      </c>
      <c r="J21" s="50"/>
      <c r="K21" s="1">
        <v>5.5E-2</v>
      </c>
    </row>
    <row r="22" spans="1:11" x14ac:dyDescent="0.2">
      <c r="A22" s="35">
        <v>35278</v>
      </c>
      <c r="B22" s="58">
        <v>0.311</v>
      </c>
      <c r="D22" s="58">
        <v>0.38100000000000001</v>
      </c>
      <c r="E22" s="58">
        <v>0.415429681552416</v>
      </c>
      <c r="F22" s="58">
        <v>0.28499999999999998</v>
      </c>
      <c r="H22" s="58">
        <v>0.24099999999999999</v>
      </c>
      <c r="I22" s="58">
        <v>0.39300000000000002</v>
      </c>
      <c r="J22" s="50"/>
      <c r="K22" s="1">
        <v>5.0999999999999997E-2</v>
      </c>
    </row>
    <row r="23" spans="1:11" x14ac:dyDescent="0.2">
      <c r="A23" s="35">
        <v>35309</v>
      </c>
      <c r="B23" s="58">
        <v>0.308</v>
      </c>
      <c r="D23" s="58">
        <v>0.38100000000000001</v>
      </c>
      <c r="E23" s="58">
        <v>0.427086466975587</v>
      </c>
      <c r="F23" s="58">
        <v>0.28199999999999997</v>
      </c>
      <c r="H23" s="58">
        <v>0.24199999999999999</v>
      </c>
      <c r="I23" s="58">
        <v>0.38800000000000001</v>
      </c>
      <c r="J23" s="50"/>
      <c r="K23" s="1">
        <v>5.2000000000000005E-2</v>
      </c>
    </row>
    <row r="24" spans="1:11" x14ac:dyDescent="0.2">
      <c r="A24" s="35">
        <v>35339</v>
      </c>
      <c r="B24" s="58">
        <v>0.30499999999999999</v>
      </c>
      <c r="D24" s="58">
        <v>0.38900000000000001</v>
      </c>
      <c r="E24" s="58">
        <v>0.39571538790136701</v>
      </c>
      <c r="F24" s="58">
        <v>0.28199999999999997</v>
      </c>
      <c r="H24" s="58">
        <v>0.22800000000000001</v>
      </c>
      <c r="I24" s="58">
        <v>0.39100000000000001</v>
      </c>
      <c r="J24" s="50"/>
      <c r="K24" s="1">
        <v>5.2000000000000005E-2</v>
      </c>
    </row>
    <row r="25" spans="1:11" x14ac:dyDescent="0.2">
      <c r="A25" s="35">
        <v>35370</v>
      </c>
      <c r="B25" s="58">
        <v>0.30099999999999999</v>
      </c>
      <c r="D25" s="58">
        <v>0.379</v>
      </c>
      <c r="E25" s="58">
        <v>0.42156480555882703</v>
      </c>
      <c r="F25" s="58">
        <v>0.27600000000000002</v>
      </c>
      <c r="H25" s="58">
        <v>0.22600000000000001</v>
      </c>
      <c r="I25" s="58">
        <v>0.38800000000000001</v>
      </c>
      <c r="J25" s="50"/>
      <c r="K25" s="1">
        <v>5.4000000000000006E-2</v>
      </c>
    </row>
    <row r="26" spans="1:11" x14ac:dyDescent="0.2">
      <c r="A26" s="35">
        <v>35400</v>
      </c>
      <c r="B26" s="58">
        <v>0.30399999999999999</v>
      </c>
      <c r="D26" s="58">
        <v>0.38600000000000001</v>
      </c>
      <c r="E26" s="58">
        <v>0.41616965426306002</v>
      </c>
      <c r="F26" s="58">
        <v>0.27600000000000002</v>
      </c>
      <c r="H26" s="58">
        <v>0.23</v>
      </c>
      <c r="I26" s="58">
        <v>0.39</v>
      </c>
      <c r="J26" s="50"/>
      <c r="K26" s="1">
        <v>5.4000000000000006E-2</v>
      </c>
    </row>
    <row r="27" spans="1:11" x14ac:dyDescent="0.2">
      <c r="A27" s="35">
        <v>35431</v>
      </c>
      <c r="B27" s="58">
        <v>0.3</v>
      </c>
      <c r="D27" s="58">
        <v>0.38200000000000001</v>
      </c>
      <c r="E27" s="58">
        <v>0.41017582381933099</v>
      </c>
      <c r="F27" s="58">
        <v>0.27300000000000002</v>
      </c>
      <c r="H27" s="58">
        <v>0.23300000000000001</v>
      </c>
      <c r="I27" s="58">
        <v>0.379</v>
      </c>
      <c r="J27" s="50"/>
      <c r="K27" s="1">
        <v>5.2999999999999999E-2</v>
      </c>
    </row>
    <row r="28" spans="1:11" x14ac:dyDescent="0.2">
      <c r="A28" s="35">
        <v>35462</v>
      </c>
      <c r="B28" s="58">
        <v>0.30099999999999999</v>
      </c>
      <c r="D28" s="58">
        <v>0.38300000000000001</v>
      </c>
      <c r="E28" s="58">
        <v>0.396754148247564</v>
      </c>
      <c r="F28" s="58">
        <v>0.27900000000000003</v>
      </c>
      <c r="H28" s="58">
        <v>0.22500000000000001</v>
      </c>
      <c r="I28" s="58">
        <v>0.39200000000000002</v>
      </c>
      <c r="J28" s="50"/>
      <c r="K28" s="1">
        <v>5.2000000000000005E-2</v>
      </c>
    </row>
    <row r="29" spans="1:11" x14ac:dyDescent="0.2">
      <c r="A29" s="35">
        <v>35490</v>
      </c>
      <c r="B29" s="58">
        <v>0.29899999999999999</v>
      </c>
      <c r="D29" s="58">
        <v>0.36099999999999999</v>
      </c>
      <c r="E29" s="58">
        <v>0.41335483278684898</v>
      </c>
      <c r="F29" s="58">
        <v>0.27600000000000002</v>
      </c>
      <c r="H29" s="58">
        <v>0.224</v>
      </c>
      <c r="I29" s="58">
        <v>0.38500000000000001</v>
      </c>
      <c r="J29" s="50"/>
      <c r="K29" s="1">
        <v>5.2000000000000005E-2</v>
      </c>
    </row>
    <row r="30" spans="1:11" x14ac:dyDescent="0.2">
      <c r="A30" s="35">
        <v>35521</v>
      </c>
      <c r="B30" s="58">
        <v>0.30299999999999999</v>
      </c>
      <c r="D30" s="58">
        <v>0.35499999999999998</v>
      </c>
      <c r="E30" s="58">
        <v>0.41366780889020999</v>
      </c>
      <c r="F30" s="58">
        <v>0.27800000000000002</v>
      </c>
      <c r="H30" s="58">
        <v>0.23699999999999999</v>
      </c>
      <c r="I30" s="58">
        <v>0.378</v>
      </c>
      <c r="J30" s="50"/>
      <c r="K30" s="1">
        <v>5.0999999999999997E-2</v>
      </c>
    </row>
    <row r="31" spans="1:11" x14ac:dyDescent="0.2">
      <c r="A31" s="35">
        <v>35551</v>
      </c>
      <c r="B31" s="58">
        <v>0.29599999999999999</v>
      </c>
      <c r="D31" s="58">
        <v>0.36499999999999999</v>
      </c>
      <c r="E31" s="58">
        <v>0.399466256209904</v>
      </c>
      <c r="F31" s="58">
        <v>0.26900000000000002</v>
      </c>
      <c r="H31" s="58">
        <v>0.224</v>
      </c>
      <c r="I31" s="58">
        <v>0.377</v>
      </c>
      <c r="J31" s="50"/>
      <c r="K31" s="1">
        <v>4.9000000000000002E-2</v>
      </c>
    </row>
    <row r="32" spans="1:11" x14ac:dyDescent="0.2">
      <c r="A32" s="35">
        <v>35582</v>
      </c>
      <c r="B32" s="58">
        <v>0.29499999999999998</v>
      </c>
      <c r="D32" s="58">
        <v>0.37</v>
      </c>
      <c r="E32" s="58">
        <v>0.40712975877617003</v>
      </c>
      <c r="F32" s="58">
        <v>0.26900000000000002</v>
      </c>
      <c r="H32" s="58">
        <v>0.22900000000000001</v>
      </c>
      <c r="I32" s="58">
        <v>0.376</v>
      </c>
      <c r="J32" s="50"/>
      <c r="K32" s="1">
        <v>0.05</v>
      </c>
    </row>
    <row r="33" spans="1:11" x14ac:dyDescent="0.2">
      <c r="A33" s="35">
        <v>35612</v>
      </c>
      <c r="B33" s="58">
        <v>0.29599999999999999</v>
      </c>
      <c r="D33" s="58">
        <v>0.35699999999999998</v>
      </c>
      <c r="E33" s="58">
        <v>0.40547394756154598</v>
      </c>
      <c r="F33" s="58">
        <v>0.27400000000000002</v>
      </c>
      <c r="H33" s="58">
        <v>0.22700000000000001</v>
      </c>
      <c r="I33" s="58">
        <v>0.38</v>
      </c>
      <c r="J33" s="50"/>
      <c r="K33" s="1">
        <v>4.9000000000000002E-2</v>
      </c>
    </row>
    <row r="34" spans="1:11" x14ac:dyDescent="0.2">
      <c r="A34" s="35">
        <v>35643</v>
      </c>
      <c r="B34" s="58">
        <v>0.29299999999999998</v>
      </c>
      <c r="D34" s="58">
        <v>0.36199999999999999</v>
      </c>
      <c r="E34" s="58">
        <v>0.398674953368097</v>
      </c>
      <c r="F34" s="58">
        <v>0.26700000000000002</v>
      </c>
      <c r="H34" s="58">
        <v>0.223</v>
      </c>
      <c r="I34" s="58">
        <v>0.375</v>
      </c>
      <c r="J34" s="50"/>
      <c r="K34" s="1">
        <v>4.8000000000000001E-2</v>
      </c>
    </row>
    <row r="35" spans="1:11" x14ac:dyDescent="0.2">
      <c r="A35" s="35">
        <v>35674</v>
      </c>
      <c r="B35" s="58">
        <v>0.28499999999999998</v>
      </c>
      <c r="D35" s="58">
        <v>0.35399999999999998</v>
      </c>
      <c r="E35" s="58">
        <v>0.37675263003855097</v>
      </c>
      <c r="F35" s="58">
        <v>0.26</v>
      </c>
      <c r="H35" s="58">
        <v>0.22</v>
      </c>
      <c r="I35" s="58">
        <v>0.36299999999999999</v>
      </c>
      <c r="J35" s="50"/>
      <c r="K35" s="1">
        <v>4.9000000000000002E-2</v>
      </c>
    </row>
    <row r="36" spans="1:11" x14ac:dyDescent="0.2">
      <c r="A36" s="35">
        <v>35704</v>
      </c>
      <c r="B36" s="58">
        <v>0.28899999999999998</v>
      </c>
      <c r="D36" s="58">
        <v>0.35899999999999999</v>
      </c>
      <c r="E36" s="58">
        <v>0.39910599424142001</v>
      </c>
      <c r="F36" s="58">
        <v>0.26500000000000001</v>
      </c>
      <c r="H36" s="58">
        <v>0.219</v>
      </c>
      <c r="I36" s="58">
        <v>0.371</v>
      </c>
      <c r="J36" s="50"/>
      <c r="K36" s="1">
        <v>4.7E-2</v>
      </c>
    </row>
    <row r="37" spans="1:11" x14ac:dyDescent="0.2">
      <c r="A37" s="35">
        <v>35735</v>
      </c>
      <c r="B37" s="58">
        <v>0.28499999999999998</v>
      </c>
      <c r="D37" s="58">
        <v>0.33800000000000002</v>
      </c>
      <c r="E37" s="58">
        <v>0.371588583955206</v>
      </c>
      <c r="F37" s="58">
        <v>0.26700000000000002</v>
      </c>
      <c r="H37" s="58">
        <v>0.21099999999999999</v>
      </c>
      <c r="I37" s="58">
        <v>0.36899999999999999</v>
      </c>
      <c r="J37" s="50"/>
      <c r="K37" s="1">
        <v>4.5999999999999999E-2</v>
      </c>
    </row>
    <row r="38" spans="1:11" x14ac:dyDescent="0.2">
      <c r="A38" s="35">
        <v>35765</v>
      </c>
      <c r="B38" s="58">
        <v>0.28899999999999998</v>
      </c>
      <c r="D38" s="58">
        <v>0.34799999999999998</v>
      </c>
      <c r="E38" s="58">
        <v>0.37219195288318102</v>
      </c>
      <c r="F38" s="58">
        <v>0.27</v>
      </c>
      <c r="H38" s="58">
        <v>0.219</v>
      </c>
      <c r="I38" s="58">
        <v>0.371</v>
      </c>
      <c r="J38" s="50"/>
      <c r="K38" s="1">
        <v>4.7E-2</v>
      </c>
    </row>
    <row r="39" spans="1:11" x14ac:dyDescent="0.2">
      <c r="A39" s="35">
        <v>35796</v>
      </c>
      <c r="B39" s="58">
        <v>0.28899999999999998</v>
      </c>
      <c r="D39" s="58">
        <v>0.36099999999999999</v>
      </c>
      <c r="E39" s="58">
        <v>0.394670450723143</v>
      </c>
      <c r="F39" s="58">
        <v>0.26100000000000001</v>
      </c>
      <c r="H39" s="58">
        <v>0.216</v>
      </c>
      <c r="I39" s="58">
        <v>0.374</v>
      </c>
      <c r="J39" s="50"/>
      <c r="K39" s="1">
        <v>4.5999999999999999E-2</v>
      </c>
    </row>
    <row r="40" spans="1:11" x14ac:dyDescent="0.2">
      <c r="A40" s="35">
        <v>35827</v>
      </c>
      <c r="B40" s="58">
        <v>0.29099999999999998</v>
      </c>
      <c r="D40" s="58">
        <v>0.34300000000000003</v>
      </c>
      <c r="E40" s="58">
        <v>0.39794118998175598</v>
      </c>
      <c r="F40" s="58">
        <v>0.26900000000000002</v>
      </c>
      <c r="H40" s="58">
        <v>0.22700000000000001</v>
      </c>
      <c r="I40" s="58">
        <v>0.36599999999999999</v>
      </c>
      <c r="J40" s="50"/>
      <c r="K40" s="1">
        <v>4.5999999999999999E-2</v>
      </c>
    </row>
    <row r="41" spans="1:11" x14ac:dyDescent="0.2">
      <c r="A41" s="35">
        <v>35855</v>
      </c>
      <c r="B41" s="58">
        <v>0.29099999999999998</v>
      </c>
      <c r="D41" s="58">
        <v>0.34200000000000003</v>
      </c>
      <c r="E41" s="58">
        <v>0.38599974650520602</v>
      </c>
      <c r="F41" s="58">
        <v>0.26900000000000002</v>
      </c>
      <c r="H41" s="58">
        <v>0.218</v>
      </c>
      <c r="I41" s="58">
        <v>0.372</v>
      </c>
      <c r="J41" s="50"/>
      <c r="K41" s="1">
        <v>4.7E-2</v>
      </c>
    </row>
    <row r="42" spans="1:11" x14ac:dyDescent="0.2">
      <c r="A42" s="35">
        <v>35886</v>
      </c>
      <c r="B42" s="58">
        <v>0.28499999999999998</v>
      </c>
      <c r="D42" s="58">
        <v>0.34799999999999998</v>
      </c>
      <c r="E42" s="58">
        <v>0.38029315529410102</v>
      </c>
      <c r="F42" s="58">
        <v>0.26</v>
      </c>
      <c r="H42" s="58">
        <v>0.21099999999999999</v>
      </c>
      <c r="I42" s="58">
        <v>0.36799999999999999</v>
      </c>
      <c r="J42" s="50"/>
      <c r="K42" s="1">
        <v>4.2999999999999997E-2</v>
      </c>
    </row>
    <row r="43" spans="1:11" x14ac:dyDescent="0.2">
      <c r="A43" s="35">
        <v>35916</v>
      </c>
      <c r="B43" s="58">
        <v>0.28599999999999998</v>
      </c>
      <c r="D43" s="58">
        <v>0.34100000000000003</v>
      </c>
      <c r="E43" s="58">
        <v>0.372383052372109</v>
      </c>
      <c r="F43" s="58">
        <v>0.26400000000000001</v>
      </c>
      <c r="H43" s="58">
        <v>0.214</v>
      </c>
      <c r="I43" s="58">
        <v>0.36699999999999999</v>
      </c>
      <c r="J43" s="50"/>
      <c r="K43" s="1">
        <v>4.4000000000000004E-2</v>
      </c>
    </row>
    <row r="44" spans="1:11" x14ac:dyDescent="0.2">
      <c r="A44" s="35">
        <v>35947</v>
      </c>
      <c r="B44" s="58">
        <v>0.28499999999999998</v>
      </c>
      <c r="D44" s="58">
        <v>0.33800000000000002</v>
      </c>
      <c r="E44" s="58">
        <v>0.38016537009684298</v>
      </c>
      <c r="F44" s="58">
        <v>0.26400000000000001</v>
      </c>
      <c r="H44" s="58">
        <v>0.22</v>
      </c>
      <c r="I44" s="58">
        <v>0.36599999999999999</v>
      </c>
      <c r="J44" s="50"/>
      <c r="K44" s="1">
        <v>4.4999999999999998E-2</v>
      </c>
    </row>
    <row r="45" spans="1:11" x14ac:dyDescent="0.2">
      <c r="A45" s="35">
        <v>35977</v>
      </c>
      <c r="B45" s="58">
        <v>0.28100000000000003</v>
      </c>
      <c r="D45" s="58">
        <v>0.34</v>
      </c>
      <c r="E45" s="58">
        <v>0.38699025870918702</v>
      </c>
      <c r="F45" s="58">
        <v>0.25900000000000001</v>
      </c>
      <c r="H45" s="58">
        <v>0.214</v>
      </c>
      <c r="I45" s="58">
        <v>0.36199999999999999</v>
      </c>
      <c r="J45" s="50"/>
      <c r="K45" s="1">
        <v>4.4999999999999998E-2</v>
      </c>
    </row>
    <row r="46" spans="1:11" x14ac:dyDescent="0.2">
      <c r="A46" s="35">
        <v>36008</v>
      </c>
      <c r="B46" s="58">
        <v>0.28000000000000003</v>
      </c>
      <c r="D46" s="58">
        <v>0.33500000000000002</v>
      </c>
      <c r="E46" s="58">
        <v>0.36798672170410501</v>
      </c>
      <c r="F46" s="58">
        <v>0.25800000000000001</v>
      </c>
      <c r="H46" s="58">
        <v>0.214</v>
      </c>
      <c r="I46" s="58">
        <v>0.36</v>
      </c>
      <c r="J46" s="50"/>
      <c r="K46" s="1">
        <v>4.4999999999999998E-2</v>
      </c>
    </row>
    <row r="47" spans="1:11" x14ac:dyDescent="0.2">
      <c r="A47" s="35">
        <v>36039</v>
      </c>
      <c r="B47" s="58">
        <v>0.28999999999999998</v>
      </c>
      <c r="D47" s="58">
        <v>0.34</v>
      </c>
      <c r="E47" s="58">
        <v>0.38024368598848302</v>
      </c>
      <c r="F47" s="58">
        <v>0.26700000000000002</v>
      </c>
      <c r="H47" s="58">
        <v>0.221</v>
      </c>
      <c r="I47" s="58">
        <v>0.36899999999999999</v>
      </c>
      <c r="J47" s="50"/>
      <c r="K47" s="1">
        <v>4.5999999999999999E-2</v>
      </c>
    </row>
    <row r="48" spans="1:11" x14ac:dyDescent="0.2">
      <c r="A48" s="35">
        <v>36069</v>
      </c>
      <c r="B48" s="58">
        <v>0.27600000000000002</v>
      </c>
      <c r="D48" s="58">
        <v>0.33300000000000002</v>
      </c>
      <c r="E48" s="58">
        <v>0.36257181591763699</v>
      </c>
      <c r="F48" s="58">
        <v>0.25600000000000001</v>
      </c>
      <c r="H48" s="58">
        <v>0.21099999999999999</v>
      </c>
      <c r="I48" s="58">
        <v>0.35299999999999998</v>
      </c>
      <c r="J48" s="50"/>
      <c r="K48" s="1">
        <v>4.4999999999999998E-2</v>
      </c>
    </row>
    <row r="49" spans="1:11" x14ac:dyDescent="0.2">
      <c r="A49" s="35">
        <v>36100</v>
      </c>
      <c r="B49" s="58">
        <v>0.28000000000000003</v>
      </c>
      <c r="D49" s="58">
        <v>0.315</v>
      </c>
      <c r="E49" s="58">
        <v>0.36403853865984898</v>
      </c>
      <c r="F49" s="58">
        <v>0.26500000000000001</v>
      </c>
      <c r="H49" s="58">
        <v>0.20899999999999999</v>
      </c>
      <c r="I49" s="58">
        <v>0.36099999999999999</v>
      </c>
      <c r="J49" s="50"/>
      <c r="K49" s="1">
        <v>4.4000000000000004E-2</v>
      </c>
    </row>
    <row r="50" spans="1:11" x14ac:dyDescent="0.2">
      <c r="A50" s="35">
        <v>36130</v>
      </c>
      <c r="B50" s="58">
        <v>0.27700000000000002</v>
      </c>
      <c r="D50" s="58">
        <v>0.32500000000000001</v>
      </c>
      <c r="E50" s="58">
        <v>0.37678218813321301</v>
      </c>
      <c r="F50" s="58">
        <v>0.25600000000000001</v>
      </c>
      <c r="H50" s="58">
        <v>0.20899999999999999</v>
      </c>
      <c r="I50" s="58">
        <v>0.35499999999999998</v>
      </c>
      <c r="J50" s="50"/>
      <c r="K50" s="1">
        <v>4.4000000000000004E-2</v>
      </c>
    </row>
    <row r="51" spans="1:11" x14ac:dyDescent="0.2">
      <c r="A51" s="35">
        <v>36161</v>
      </c>
      <c r="B51" s="58">
        <v>0.27500000000000002</v>
      </c>
      <c r="D51" s="58">
        <v>0.318</v>
      </c>
      <c r="E51" s="58">
        <v>0.39158849025803499</v>
      </c>
      <c r="F51" s="58">
        <v>0.254</v>
      </c>
      <c r="H51" s="58">
        <v>0.20100000000000001</v>
      </c>
      <c r="I51" s="58">
        <v>0.36</v>
      </c>
      <c r="J51" s="50"/>
      <c r="K51" s="1">
        <v>4.2999999999999997E-2</v>
      </c>
    </row>
    <row r="52" spans="1:11" x14ac:dyDescent="0.2">
      <c r="A52" s="35">
        <v>36192</v>
      </c>
      <c r="B52" s="58">
        <v>0.27500000000000002</v>
      </c>
      <c r="D52" s="58">
        <v>0.31900000000000001</v>
      </c>
      <c r="E52" s="58">
        <v>0.35625050517196599</v>
      </c>
      <c r="F52" s="58">
        <v>0.25800000000000001</v>
      </c>
      <c r="H52" s="58">
        <v>0.20599999999999999</v>
      </c>
      <c r="I52" s="58">
        <v>0.35699999999999998</v>
      </c>
      <c r="J52" s="50"/>
      <c r="K52" s="1">
        <v>4.4000000000000004E-2</v>
      </c>
    </row>
    <row r="53" spans="1:11" x14ac:dyDescent="0.2">
      <c r="A53" s="35">
        <v>36220</v>
      </c>
      <c r="B53" s="58">
        <v>0.27200000000000002</v>
      </c>
      <c r="D53" s="58">
        <v>0.32900000000000001</v>
      </c>
      <c r="E53" s="58">
        <v>0.33637143975307499</v>
      </c>
      <c r="F53" s="58">
        <v>0.254</v>
      </c>
      <c r="H53" s="58">
        <v>0.19800000000000001</v>
      </c>
      <c r="I53" s="58">
        <v>0.35299999999999998</v>
      </c>
      <c r="J53" s="50"/>
      <c r="K53" s="1">
        <v>4.2000000000000003E-2</v>
      </c>
    </row>
    <row r="54" spans="1:11" x14ac:dyDescent="0.2">
      <c r="A54" s="35">
        <v>36251</v>
      </c>
      <c r="B54" s="58">
        <v>0.27400000000000002</v>
      </c>
      <c r="D54" s="58">
        <v>0.312</v>
      </c>
      <c r="E54" s="58">
        <v>0.36301617208817499</v>
      </c>
      <c r="F54" s="58">
        <v>0.255</v>
      </c>
      <c r="H54" s="58">
        <v>0.20100000000000001</v>
      </c>
      <c r="I54" s="58">
        <v>0.35399999999999998</v>
      </c>
      <c r="J54" s="50"/>
      <c r="K54" s="1">
        <v>4.2999999999999997E-2</v>
      </c>
    </row>
    <row r="55" spans="1:11" x14ac:dyDescent="0.2">
      <c r="A55" s="35">
        <v>36281</v>
      </c>
      <c r="B55" s="58">
        <v>0.27400000000000002</v>
      </c>
      <c r="D55" s="58">
        <v>0.315</v>
      </c>
      <c r="E55" s="58">
        <v>0.36603908702209598</v>
      </c>
      <c r="F55" s="58">
        <v>0.255</v>
      </c>
      <c r="H55" s="58">
        <v>0.21</v>
      </c>
      <c r="I55" s="58">
        <v>0.34899999999999998</v>
      </c>
      <c r="J55" s="50"/>
      <c r="K55" s="1">
        <v>4.2000000000000003E-2</v>
      </c>
    </row>
    <row r="56" spans="1:11" x14ac:dyDescent="0.2">
      <c r="A56" s="35">
        <v>36312</v>
      </c>
      <c r="B56" s="58">
        <v>0.27300000000000002</v>
      </c>
      <c r="D56" s="58">
        <v>0.318</v>
      </c>
      <c r="E56" s="58">
        <v>0.37427460832564102</v>
      </c>
      <c r="F56" s="58">
        <v>0.252</v>
      </c>
      <c r="H56" s="58">
        <v>0.21</v>
      </c>
      <c r="I56" s="58">
        <v>0.35</v>
      </c>
      <c r="J56" s="50"/>
      <c r="K56" s="1">
        <v>4.2999999999999997E-2</v>
      </c>
    </row>
    <row r="57" spans="1:11" x14ac:dyDescent="0.2">
      <c r="A57" s="35">
        <v>36342</v>
      </c>
      <c r="B57" s="58">
        <v>0.27100000000000002</v>
      </c>
      <c r="D57" s="58">
        <v>0.32900000000000001</v>
      </c>
      <c r="E57" s="58">
        <v>0.35412057159528498</v>
      </c>
      <c r="F57" s="58">
        <v>0.249</v>
      </c>
      <c r="H57" s="58">
        <v>0.20499999999999999</v>
      </c>
      <c r="I57" s="58">
        <v>0.34899999999999998</v>
      </c>
      <c r="J57" s="50"/>
      <c r="K57" s="1">
        <v>4.2999999999999997E-2</v>
      </c>
    </row>
    <row r="58" spans="1:11" x14ac:dyDescent="0.2">
      <c r="A58" s="35">
        <v>36373</v>
      </c>
      <c r="B58" s="58">
        <v>0.26900000000000002</v>
      </c>
      <c r="D58" s="58">
        <v>0.29699999999999999</v>
      </c>
      <c r="E58" s="58">
        <v>0.35038357660848402</v>
      </c>
      <c r="F58" s="58">
        <v>0.255</v>
      </c>
      <c r="H58" s="58">
        <v>0.20100000000000001</v>
      </c>
      <c r="I58" s="58">
        <v>0.34899999999999998</v>
      </c>
      <c r="J58" s="50"/>
      <c r="K58" s="1">
        <v>4.2000000000000003E-2</v>
      </c>
    </row>
    <row r="59" spans="1:11" x14ac:dyDescent="0.2">
      <c r="A59" s="35">
        <v>36404</v>
      </c>
      <c r="B59" s="58">
        <v>0.27100000000000002</v>
      </c>
      <c r="D59" s="58">
        <v>0.30099999999999999</v>
      </c>
      <c r="E59" s="58">
        <v>0.363633673949387</v>
      </c>
      <c r="F59" s="58">
        <v>0.253</v>
      </c>
      <c r="H59" s="58">
        <v>0.20300000000000001</v>
      </c>
      <c r="I59" s="58">
        <v>0.34799999999999998</v>
      </c>
      <c r="J59" s="50"/>
      <c r="K59" s="1">
        <v>4.2000000000000003E-2</v>
      </c>
    </row>
    <row r="60" spans="1:11" x14ac:dyDescent="0.2">
      <c r="A60" s="35">
        <v>36434</v>
      </c>
      <c r="B60" s="58">
        <v>0.26500000000000001</v>
      </c>
      <c r="D60" s="58">
        <v>0.30499999999999999</v>
      </c>
      <c r="E60" s="58">
        <v>0.34571164626876899</v>
      </c>
      <c r="F60" s="58">
        <v>0.249</v>
      </c>
      <c r="H60" s="58">
        <v>0.19500000000000001</v>
      </c>
      <c r="I60" s="58">
        <v>0.34699999999999998</v>
      </c>
      <c r="J60" s="50"/>
      <c r="K60" s="1">
        <v>4.0999999999999995E-2</v>
      </c>
    </row>
    <row r="61" spans="1:11" x14ac:dyDescent="0.2">
      <c r="A61" s="35">
        <v>36465</v>
      </c>
      <c r="B61" s="58">
        <v>0.27300000000000002</v>
      </c>
      <c r="D61" s="58">
        <v>0.32200000000000001</v>
      </c>
      <c r="E61" s="58">
        <v>0.353745028011685</v>
      </c>
      <c r="F61" s="58">
        <v>0.252</v>
      </c>
      <c r="H61" s="58">
        <v>0.20899999999999999</v>
      </c>
      <c r="I61" s="58">
        <v>0.34499999999999997</v>
      </c>
      <c r="J61" s="50"/>
      <c r="K61" s="1">
        <v>4.0999999999999995E-2</v>
      </c>
    </row>
    <row r="62" spans="1:11" x14ac:dyDescent="0.2">
      <c r="A62" s="35">
        <v>36495</v>
      </c>
      <c r="B62" s="58">
        <v>0.26500000000000001</v>
      </c>
      <c r="D62" s="58">
        <v>0.308</v>
      </c>
      <c r="E62" s="58">
        <v>0.35119298025011503</v>
      </c>
      <c r="F62" s="58">
        <v>0.245</v>
      </c>
      <c r="H62" s="58">
        <v>0.19500000000000001</v>
      </c>
      <c r="I62" s="58">
        <v>0.34399999999999997</v>
      </c>
      <c r="K62" s="1">
        <v>0.04</v>
      </c>
    </row>
    <row r="63" spans="1:11" x14ac:dyDescent="0.2">
      <c r="A63" s="35">
        <v>36526</v>
      </c>
      <c r="B63" s="58">
        <v>0.25900000000000001</v>
      </c>
      <c r="D63" s="58">
        <v>0.29399999999999998</v>
      </c>
      <c r="E63" s="58">
        <v>0.325138962332919</v>
      </c>
      <c r="F63" s="58">
        <v>0.246</v>
      </c>
      <c r="H63" s="58">
        <v>0.19</v>
      </c>
      <c r="I63" s="58">
        <v>0.33900000000000002</v>
      </c>
      <c r="J63" s="50"/>
      <c r="K63" s="1">
        <v>0.04</v>
      </c>
    </row>
    <row r="64" spans="1:11" x14ac:dyDescent="0.2">
      <c r="A64" s="35">
        <v>36557</v>
      </c>
      <c r="B64" s="58">
        <v>0.26500000000000001</v>
      </c>
      <c r="D64" s="58">
        <v>0.30099999999999999</v>
      </c>
      <c r="E64" s="58">
        <v>0.34243413295228797</v>
      </c>
      <c r="F64" s="58">
        <v>0.248</v>
      </c>
      <c r="H64" s="58">
        <v>0.20200000000000001</v>
      </c>
      <c r="I64" s="58">
        <v>0.33600000000000002</v>
      </c>
      <c r="J64" s="50"/>
      <c r="K64" s="1">
        <v>4.0999999999999995E-2</v>
      </c>
    </row>
    <row r="65" spans="1:11" x14ac:dyDescent="0.2">
      <c r="A65" s="35">
        <v>36586</v>
      </c>
      <c r="B65" s="58">
        <v>0.26500000000000001</v>
      </c>
      <c r="D65" s="58">
        <v>0.29499999999999998</v>
      </c>
      <c r="E65" s="58">
        <v>0.341837661892686</v>
      </c>
      <c r="F65" s="58">
        <v>0.25</v>
      </c>
      <c r="H65" s="58">
        <v>0.19700000000000001</v>
      </c>
      <c r="I65" s="58">
        <v>0.34200000000000003</v>
      </c>
      <c r="J65" s="50"/>
      <c r="K65" s="1">
        <v>0.04</v>
      </c>
    </row>
    <row r="66" spans="1:11" x14ac:dyDescent="0.2">
      <c r="A66" s="35">
        <v>36617</v>
      </c>
      <c r="B66" s="58">
        <v>0.25800000000000001</v>
      </c>
      <c r="D66" s="58">
        <v>0.29499999999999998</v>
      </c>
      <c r="E66" s="58">
        <v>0.34094433956762699</v>
      </c>
      <c r="F66" s="58">
        <v>0.23899999999999999</v>
      </c>
      <c r="H66" s="58">
        <v>0.187</v>
      </c>
      <c r="I66" s="58">
        <v>0.33900000000000002</v>
      </c>
      <c r="J66" s="50"/>
      <c r="K66" s="1">
        <v>3.7999999999999999E-2</v>
      </c>
    </row>
    <row r="67" spans="1:11" x14ac:dyDescent="0.2">
      <c r="A67" s="35">
        <v>36647</v>
      </c>
      <c r="B67" s="58">
        <v>0.26400000000000001</v>
      </c>
      <c r="D67" s="58">
        <v>0.30299999999999999</v>
      </c>
      <c r="E67" s="58">
        <v>0.33013029158266699</v>
      </c>
      <c r="F67" s="58">
        <v>0.24399999999999999</v>
      </c>
      <c r="H67" s="58">
        <v>0.19400000000000001</v>
      </c>
      <c r="I67" s="58">
        <v>0.34300000000000003</v>
      </c>
      <c r="K67" s="1">
        <v>0.04</v>
      </c>
    </row>
    <row r="68" spans="1:11" x14ac:dyDescent="0.2">
      <c r="A68" s="35">
        <v>36678</v>
      </c>
      <c r="B68" s="58">
        <v>0.255</v>
      </c>
      <c r="D68" s="58">
        <v>0.29499999999999998</v>
      </c>
      <c r="E68" s="58">
        <v>0.31845456714715498</v>
      </c>
      <c r="F68" s="58">
        <v>0.24099999999999999</v>
      </c>
      <c r="H68" s="58">
        <v>0.193</v>
      </c>
      <c r="I68" s="58">
        <v>0.33100000000000002</v>
      </c>
      <c r="J68" s="50"/>
      <c r="K68" s="1">
        <v>0.04</v>
      </c>
    </row>
    <row r="69" spans="1:11" x14ac:dyDescent="0.2">
      <c r="A69" s="35">
        <v>36708</v>
      </c>
      <c r="B69" s="58">
        <v>0.26100000000000001</v>
      </c>
      <c r="D69" s="58">
        <v>0.30399999999999999</v>
      </c>
      <c r="E69" s="58">
        <v>0.345458568391596</v>
      </c>
      <c r="F69" s="58">
        <v>0.24199999999999999</v>
      </c>
      <c r="H69" s="58">
        <v>0.193</v>
      </c>
      <c r="I69" s="58">
        <v>0.34200000000000003</v>
      </c>
      <c r="J69" s="50"/>
      <c r="K69" s="1">
        <v>0.04</v>
      </c>
    </row>
    <row r="70" spans="1:11" x14ac:dyDescent="0.2">
      <c r="A70" s="35">
        <v>36739</v>
      </c>
      <c r="B70" s="58">
        <v>0.25900000000000001</v>
      </c>
      <c r="D70" s="58">
        <v>0.28899999999999998</v>
      </c>
      <c r="E70" s="58">
        <v>0.32500351529972499</v>
      </c>
      <c r="F70" s="58">
        <v>0.246</v>
      </c>
      <c r="H70" s="58">
        <v>0.192</v>
      </c>
      <c r="I70" s="58">
        <v>0.33600000000000002</v>
      </c>
      <c r="J70" s="50"/>
      <c r="K70" s="1">
        <v>4.0999999999999995E-2</v>
      </c>
    </row>
    <row r="71" spans="1:11" x14ac:dyDescent="0.2">
      <c r="A71" s="35">
        <v>36770</v>
      </c>
      <c r="B71" s="58">
        <v>0.255</v>
      </c>
      <c r="D71" s="58">
        <v>0.29599999999999999</v>
      </c>
      <c r="E71" s="58">
        <v>0.30142836251222299</v>
      </c>
      <c r="F71" s="58">
        <v>0.245</v>
      </c>
      <c r="H71" s="58">
        <v>0.193</v>
      </c>
      <c r="I71" s="58">
        <v>0.32600000000000001</v>
      </c>
      <c r="J71" s="50"/>
      <c r="K71" s="1">
        <v>3.9E-2</v>
      </c>
    </row>
    <row r="72" spans="1:11" x14ac:dyDescent="0.2">
      <c r="A72" s="35">
        <v>36800</v>
      </c>
      <c r="B72" s="58">
        <v>0.254</v>
      </c>
      <c r="D72" s="58">
        <v>0.30399999999999999</v>
      </c>
      <c r="E72" s="58">
        <v>0.30892308205225399</v>
      </c>
      <c r="F72" s="58">
        <v>0.24</v>
      </c>
      <c r="H72" s="58">
        <v>0.19</v>
      </c>
      <c r="I72" s="58">
        <v>0.32800000000000001</v>
      </c>
      <c r="J72" s="50"/>
      <c r="K72" s="1">
        <v>3.9E-2</v>
      </c>
    </row>
    <row r="73" spans="1:11" x14ac:dyDescent="0.2">
      <c r="A73" s="35">
        <v>36831</v>
      </c>
      <c r="B73" s="58">
        <v>0.25700000000000001</v>
      </c>
      <c r="D73" s="58">
        <v>0.29899999999999999</v>
      </c>
      <c r="E73" s="58">
        <v>0.32021027956725001</v>
      </c>
      <c r="F73" s="58">
        <v>0.24</v>
      </c>
      <c r="H73" s="58">
        <v>0.19600000000000001</v>
      </c>
      <c r="I73" s="58">
        <v>0.32800000000000001</v>
      </c>
      <c r="J73" s="50"/>
      <c r="K73" s="1">
        <v>3.9E-2</v>
      </c>
    </row>
    <row r="74" spans="1:11" x14ac:dyDescent="0.2">
      <c r="A74" s="35">
        <v>36861</v>
      </c>
      <c r="B74" s="58">
        <v>0.25800000000000001</v>
      </c>
      <c r="D74" s="58">
        <v>0.29499999999999998</v>
      </c>
      <c r="E74" s="58">
        <v>0.33163171612454401</v>
      </c>
      <c r="F74" s="58">
        <v>0.24199999999999999</v>
      </c>
      <c r="H74" s="58">
        <v>0.19400000000000001</v>
      </c>
      <c r="I74" s="58">
        <v>0.33100000000000002</v>
      </c>
      <c r="J74" s="50"/>
      <c r="K74" s="1">
        <v>3.9E-2</v>
      </c>
    </row>
    <row r="75" spans="1:11" x14ac:dyDescent="0.2">
      <c r="A75" s="35">
        <v>36892</v>
      </c>
      <c r="B75" s="58">
        <v>0.26100000000000001</v>
      </c>
      <c r="D75" s="58">
        <v>0.309</v>
      </c>
      <c r="E75" s="58">
        <v>0.32185854038049999</v>
      </c>
      <c r="F75" s="58">
        <v>0.24399999999999999</v>
      </c>
      <c r="H75" s="58">
        <v>0.2</v>
      </c>
      <c r="I75" s="58">
        <v>0.33300000000000002</v>
      </c>
      <c r="J75" s="50"/>
      <c r="K75" s="1">
        <v>4.2000000000000003E-2</v>
      </c>
    </row>
    <row r="76" spans="1:11" x14ac:dyDescent="0.2">
      <c r="A76" s="35">
        <v>36923</v>
      </c>
      <c r="B76" s="58">
        <v>0.26300000000000001</v>
      </c>
      <c r="D76" s="58">
        <v>0.29399999999999998</v>
      </c>
      <c r="E76" s="58">
        <v>0.333309015334666</v>
      </c>
      <c r="F76" s="58">
        <v>0.246</v>
      </c>
      <c r="H76" s="58">
        <v>0.19500000000000001</v>
      </c>
      <c r="I76" s="58">
        <v>0.33800000000000002</v>
      </c>
      <c r="J76" s="50"/>
      <c r="K76" s="1">
        <v>4.2000000000000003E-2</v>
      </c>
    </row>
    <row r="77" spans="1:11" x14ac:dyDescent="0.2">
      <c r="A77" s="35">
        <v>36951</v>
      </c>
      <c r="B77" s="58">
        <v>0.25800000000000001</v>
      </c>
      <c r="D77" s="58">
        <v>0.29699999999999999</v>
      </c>
      <c r="E77" s="58">
        <v>0.34627540985390898</v>
      </c>
      <c r="F77" s="58">
        <v>0.23799999999999999</v>
      </c>
      <c r="H77" s="58">
        <v>0.19800000000000001</v>
      </c>
      <c r="I77" s="58">
        <v>0.32500000000000001</v>
      </c>
      <c r="J77" s="50"/>
      <c r="K77" s="1">
        <v>4.2999999999999997E-2</v>
      </c>
    </row>
    <row r="78" spans="1:11" x14ac:dyDescent="0.2">
      <c r="A78" s="35">
        <v>36982</v>
      </c>
      <c r="B78" s="58">
        <v>0.26300000000000001</v>
      </c>
      <c r="D78" s="58">
        <v>0.30299999999999999</v>
      </c>
      <c r="E78" s="58">
        <v>0.335160955876116</v>
      </c>
      <c r="F78" s="58">
        <v>0.246</v>
      </c>
      <c r="H78" s="58">
        <v>0.20499999999999999</v>
      </c>
      <c r="I78" s="58">
        <v>0.32900000000000001</v>
      </c>
      <c r="J78" s="50"/>
      <c r="K78" s="1">
        <v>4.4000000000000004E-2</v>
      </c>
    </row>
    <row r="79" spans="1:11" x14ac:dyDescent="0.2">
      <c r="A79" s="35">
        <v>37012</v>
      </c>
      <c r="B79" s="58">
        <v>0.255</v>
      </c>
      <c r="D79" s="58">
        <v>0.29099999999999998</v>
      </c>
      <c r="E79" s="58">
        <v>0.33099325870146401</v>
      </c>
      <c r="F79" s="58">
        <v>0.24099999999999999</v>
      </c>
      <c r="H79" s="58">
        <v>0.19700000000000001</v>
      </c>
      <c r="I79" s="58">
        <v>0.32500000000000001</v>
      </c>
      <c r="J79" s="50"/>
      <c r="K79" s="1">
        <v>4.2999999999999997E-2</v>
      </c>
    </row>
    <row r="80" spans="1:11" x14ac:dyDescent="0.2">
      <c r="A80" s="35">
        <v>37043</v>
      </c>
      <c r="B80" s="58">
        <v>0.26</v>
      </c>
      <c r="D80" s="58">
        <v>0.30599999999999999</v>
      </c>
      <c r="E80" s="58">
        <v>0.32051851889510602</v>
      </c>
      <c r="F80" s="58">
        <v>0.24399999999999999</v>
      </c>
      <c r="H80" s="58">
        <v>0.20200000000000001</v>
      </c>
      <c r="I80" s="58">
        <v>0.32900000000000001</v>
      </c>
      <c r="J80" s="50"/>
      <c r="K80" s="1">
        <v>4.4999999999999998E-2</v>
      </c>
    </row>
    <row r="81" spans="1:11" x14ac:dyDescent="0.2">
      <c r="A81" s="35">
        <v>37073</v>
      </c>
      <c r="B81" s="58">
        <v>0.255</v>
      </c>
      <c r="D81" s="58">
        <v>0.30399999999999999</v>
      </c>
      <c r="E81" s="58">
        <v>0.31561615311203201</v>
      </c>
      <c r="F81" s="58">
        <v>0.24</v>
      </c>
      <c r="H81" s="58">
        <v>0.19400000000000001</v>
      </c>
      <c r="I81" s="58">
        <v>0.32800000000000001</v>
      </c>
      <c r="J81" s="50"/>
      <c r="K81" s="1">
        <v>4.5999999999999999E-2</v>
      </c>
    </row>
    <row r="82" spans="1:11" x14ac:dyDescent="0.2">
      <c r="A82" s="35">
        <v>37104</v>
      </c>
      <c r="B82" s="58">
        <v>0.25600000000000001</v>
      </c>
      <c r="D82" s="58">
        <v>0.30099999999999999</v>
      </c>
      <c r="E82" s="58">
        <v>0.32404690334768499</v>
      </c>
      <c r="F82" s="58">
        <v>0.23799999999999999</v>
      </c>
      <c r="H82" s="58">
        <v>0.19600000000000001</v>
      </c>
      <c r="I82" s="58">
        <v>0.32700000000000001</v>
      </c>
      <c r="J82" s="50"/>
      <c r="K82" s="1">
        <v>4.9000000000000002E-2</v>
      </c>
    </row>
    <row r="83" spans="1:11" x14ac:dyDescent="0.2">
      <c r="A83" s="35">
        <v>37135</v>
      </c>
      <c r="B83" s="58">
        <v>0.26400000000000001</v>
      </c>
      <c r="D83" s="58">
        <v>0.3</v>
      </c>
      <c r="E83" s="58">
        <v>0.34243629588792401</v>
      </c>
      <c r="F83" s="58">
        <v>0.247</v>
      </c>
      <c r="H83" s="58">
        <v>0.20100000000000001</v>
      </c>
      <c r="I83" s="58">
        <v>0.33600000000000002</v>
      </c>
      <c r="J83" s="50"/>
      <c r="K83" s="1">
        <v>0.05</v>
      </c>
    </row>
    <row r="84" spans="1:11" x14ac:dyDescent="0.2">
      <c r="A84" s="35">
        <v>37165</v>
      </c>
      <c r="B84" s="58">
        <v>0.26500000000000001</v>
      </c>
      <c r="D84" s="58">
        <v>0.29399999999999998</v>
      </c>
      <c r="E84" s="58">
        <v>0.34363012150879402</v>
      </c>
      <c r="F84" s="58">
        <v>0.247</v>
      </c>
      <c r="H84" s="58">
        <v>0.20499999999999999</v>
      </c>
      <c r="I84" s="58">
        <v>0.33300000000000002</v>
      </c>
      <c r="J84" s="50"/>
      <c r="K84" s="1">
        <v>5.2999999999999999E-2</v>
      </c>
    </row>
    <row r="85" spans="1:11" x14ac:dyDescent="0.2">
      <c r="A85" s="35">
        <v>37196</v>
      </c>
      <c r="B85" s="58">
        <v>0.26300000000000001</v>
      </c>
      <c r="D85" s="58">
        <v>0.30499999999999999</v>
      </c>
      <c r="E85" s="58">
        <v>0.319314453510463</v>
      </c>
      <c r="F85" s="58">
        <v>0.245</v>
      </c>
      <c r="H85" s="58">
        <v>0.20200000000000001</v>
      </c>
      <c r="I85" s="58">
        <v>0.33300000000000002</v>
      </c>
      <c r="J85" s="50"/>
      <c r="K85" s="1">
        <v>5.5E-2</v>
      </c>
    </row>
    <row r="86" spans="1:11" x14ac:dyDescent="0.2">
      <c r="A86" s="35">
        <v>37226</v>
      </c>
      <c r="B86" s="58">
        <v>0.26600000000000001</v>
      </c>
      <c r="D86" s="58">
        <v>0.309</v>
      </c>
      <c r="E86" s="58">
        <v>0.32764699422211102</v>
      </c>
      <c r="F86" s="58">
        <v>0.249</v>
      </c>
      <c r="H86" s="58">
        <v>0.20499999999999999</v>
      </c>
      <c r="I86" s="58">
        <v>0.33500000000000002</v>
      </c>
      <c r="J86" s="50"/>
      <c r="K86" s="1">
        <v>5.7000000000000002E-2</v>
      </c>
    </row>
    <row r="87" spans="1:11" x14ac:dyDescent="0.2">
      <c r="A87" s="35">
        <v>37257</v>
      </c>
      <c r="B87" s="58">
        <v>0.26500000000000001</v>
      </c>
      <c r="D87" s="58">
        <v>0.30199999999999999</v>
      </c>
      <c r="E87" s="58">
        <v>0.328276143657942</v>
      </c>
      <c r="F87" s="58">
        <v>0.249</v>
      </c>
      <c r="H87" s="58">
        <v>0.20699999999999999</v>
      </c>
      <c r="I87" s="58">
        <v>0.33200000000000002</v>
      </c>
      <c r="J87" s="50"/>
      <c r="K87" s="1">
        <v>5.7000000000000002E-2</v>
      </c>
    </row>
    <row r="88" spans="1:11" x14ac:dyDescent="0.2">
      <c r="A88" s="35">
        <v>37288</v>
      </c>
      <c r="B88" s="58">
        <v>0.27100000000000002</v>
      </c>
      <c r="D88" s="58">
        <v>0.318</v>
      </c>
      <c r="E88" s="58">
        <v>0.343099916857033</v>
      </c>
      <c r="F88" s="58">
        <v>0.25</v>
      </c>
      <c r="H88" s="58">
        <v>0.20799999999999999</v>
      </c>
      <c r="I88" s="58">
        <v>0.33900000000000002</v>
      </c>
      <c r="K88" s="1">
        <v>5.7000000000000002E-2</v>
      </c>
    </row>
    <row r="89" spans="1:11" x14ac:dyDescent="0.2">
      <c r="A89" s="35">
        <v>37316</v>
      </c>
      <c r="B89" s="58">
        <v>0.27400000000000002</v>
      </c>
      <c r="D89" s="58">
        <v>0.313</v>
      </c>
      <c r="E89" s="58">
        <v>0.33951717410405002</v>
      </c>
      <c r="F89" s="58">
        <v>0.25600000000000001</v>
      </c>
      <c r="H89" s="58">
        <v>0.214</v>
      </c>
      <c r="I89" s="58">
        <v>0.34200000000000003</v>
      </c>
      <c r="K89" s="1">
        <v>5.7000000000000002E-2</v>
      </c>
    </row>
    <row r="90" spans="1:11" x14ac:dyDescent="0.2">
      <c r="A90" s="35">
        <v>37347</v>
      </c>
      <c r="B90" s="58">
        <v>0.26400000000000001</v>
      </c>
      <c r="D90" s="58">
        <v>0.29899999999999999</v>
      </c>
      <c r="E90" s="58">
        <v>0.331118487829129</v>
      </c>
      <c r="F90" s="58">
        <v>0.251</v>
      </c>
      <c r="H90" s="58">
        <v>0.2</v>
      </c>
      <c r="I90" s="58">
        <v>0.33900000000000002</v>
      </c>
      <c r="J90" s="50"/>
      <c r="K90" s="1">
        <v>5.9000000000000004E-2</v>
      </c>
    </row>
    <row r="91" spans="1:11" x14ac:dyDescent="0.2">
      <c r="A91" s="35">
        <v>37377</v>
      </c>
      <c r="B91" s="58">
        <v>0.26700000000000002</v>
      </c>
      <c r="D91" s="58">
        <v>0.30099999999999999</v>
      </c>
      <c r="E91" s="58">
        <v>0.32198363454212903</v>
      </c>
      <c r="F91" s="58">
        <v>0.254</v>
      </c>
      <c r="H91" s="58">
        <v>0.21299999999999999</v>
      </c>
      <c r="I91" s="58">
        <v>0.33400000000000002</v>
      </c>
      <c r="K91" s="1">
        <v>5.7999999999999996E-2</v>
      </c>
    </row>
    <row r="92" spans="1:11" x14ac:dyDescent="0.2">
      <c r="A92" s="35">
        <v>37408</v>
      </c>
      <c r="B92" s="58">
        <v>0.27</v>
      </c>
      <c r="D92" s="58">
        <v>0.31</v>
      </c>
      <c r="E92" s="58">
        <v>0.32999123342757702</v>
      </c>
      <c r="F92" s="58">
        <v>0.254</v>
      </c>
      <c r="H92" s="58">
        <v>0.21199999999999999</v>
      </c>
      <c r="I92" s="58">
        <v>0.33800000000000002</v>
      </c>
      <c r="K92" s="1">
        <v>5.7999999999999996E-2</v>
      </c>
    </row>
    <row r="93" spans="1:11" x14ac:dyDescent="0.2">
      <c r="A93" s="35">
        <v>37438</v>
      </c>
      <c r="B93" s="58">
        <v>0.26700000000000002</v>
      </c>
      <c r="D93" s="58">
        <v>0.314</v>
      </c>
      <c r="E93" s="58">
        <v>0.33270521907762801</v>
      </c>
      <c r="F93" s="58">
        <v>0.251</v>
      </c>
      <c r="H93" s="58">
        <v>0.20899999999999999</v>
      </c>
      <c r="I93" s="58">
        <v>0.33600000000000002</v>
      </c>
      <c r="K93" s="1">
        <v>5.7999999999999996E-2</v>
      </c>
    </row>
    <row r="94" spans="1:11" x14ac:dyDescent="0.2">
      <c r="A94" s="35">
        <v>37469</v>
      </c>
      <c r="B94" s="58">
        <v>0.26900000000000002</v>
      </c>
      <c r="D94" s="58">
        <v>0.316</v>
      </c>
      <c r="E94" s="58">
        <v>0.327185136200011</v>
      </c>
      <c r="F94" s="58">
        <v>0.251</v>
      </c>
      <c r="H94" s="58">
        <v>0.21</v>
      </c>
      <c r="I94" s="58">
        <v>0.33800000000000002</v>
      </c>
      <c r="J94" s="50"/>
      <c r="K94" s="1">
        <v>5.7000000000000002E-2</v>
      </c>
    </row>
    <row r="95" spans="1:11" x14ac:dyDescent="0.2">
      <c r="A95" s="35">
        <v>37500</v>
      </c>
      <c r="B95" s="58">
        <v>0.27</v>
      </c>
      <c r="D95" s="58">
        <v>0.32100000000000001</v>
      </c>
      <c r="E95" s="58">
        <v>0.30851661645290401</v>
      </c>
      <c r="F95" s="58">
        <v>0.25600000000000001</v>
      </c>
      <c r="H95" s="58">
        <v>0.20799999999999999</v>
      </c>
      <c r="I95" s="58">
        <v>0.34100000000000003</v>
      </c>
      <c r="K95" s="1">
        <v>5.7000000000000002E-2</v>
      </c>
    </row>
    <row r="96" spans="1:11" x14ac:dyDescent="0.2">
      <c r="A96" s="35">
        <v>37530</v>
      </c>
      <c r="B96" s="58">
        <v>0.28399999999999997</v>
      </c>
      <c r="D96" s="58">
        <v>0.33400000000000002</v>
      </c>
      <c r="E96" s="58">
        <v>0.35551882508694499</v>
      </c>
      <c r="F96" s="58">
        <v>0.26200000000000001</v>
      </c>
      <c r="H96" s="58">
        <v>0.22500000000000001</v>
      </c>
      <c r="I96" s="58">
        <v>0.34899999999999998</v>
      </c>
      <c r="J96" s="50"/>
      <c r="K96" s="1">
        <v>5.7000000000000002E-2</v>
      </c>
    </row>
    <row r="97" spans="1:11" x14ac:dyDescent="0.2">
      <c r="A97" s="35">
        <v>37561</v>
      </c>
      <c r="B97" s="58">
        <v>0.27600000000000002</v>
      </c>
      <c r="D97" s="58">
        <v>0.32400000000000001</v>
      </c>
      <c r="E97" s="58">
        <v>0.34424461076635898</v>
      </c>
      <c r="F97" s="58">
        <v>0.25700000000000001</v>
      </c>
      <c r="H97" s="58">
        <v>0.216</v>
      </c>
      <c r="I97" s="58">
        <v>0.34399999999999997</v>
      </c>
      <c r="K97" s="1">
        <v>5.9000000000000004E-2</v>
      </c>
    </row>
    <row r="98" spans="1:11" x14ac:dyDescent="0.2">
      <c r="A98" s="35">
        <v>37591</v>
      </c>
      <c r="B98" s="58">
        <v>0.27700000000000002</v>
      </c>
      <c r="D98" s="58">
        <v>0.33</v>
      </c>
      <c r="E98" s="58">
        <v>0.335945449888369</v>
      </c>
      <c r="F98" s="58">
        <v>0.25700000000000001</v>
      </c>
      <c r="H98" s="58">
        <v>0.216</v>
      </c>
      <c r="I98" s="58">
        <v>0.34699999999999998</v>
      </c>
      <c r="J98" s="50"/>
      <c r="K98" s="1">
        <v>0.06</v>
      </c>
    </row>
    <row r="99" spans="1:11" x14ac:dyDescent="0.2">
      <c r="A99" s="35">
        <v>37622</v>
      </c>
      <c r="B99" s="58">
        <v>0.27900000000000003</v>
      </c>
      <c r="D99" s="58">
        <v>0.32</v>
      </c>
      <c r="E99" s="58">
        <v>0.31698096758015099</v>
      </c>
      <c r="F99" s="58">
        <v>0.26900000000000002</v>
      </c>
      <c r="H99" s="58">
        <v>0.221</v>
      </c>
      <c r="I99" s="58">
        <v>0.34699999999999998</v>
      </c>
      <c r="J99" s="50"/>
      <c r="K99" s="1">
        <v>5.7999999999999996E-2</v>
      </c>
    </row>
    <row r="100" spans="1:11" x14ac:dyDescent="0.2">
      <c r="A100" s="35">
        <v>37653</v>
      </c>
      <c r="B100" s="58">
        <v>0.28299999999999997</v>
      </c>
      <c r="D100" s="58">
        <v>0.32500000000000001</v>
      </c>
      <c r="E100" s="58">
        <v>0.357465744564957</v>
      </c>
      <c r="F100" s="58">
        <v>0.26100000000000001</v>
      </c>
      <c r="H100" s="58">
        <v>0.22500000000000001</v>
      </c>
      <c r="I100" s="58">
        <v>0.34499999999999997</v>
      </c>
      <c r="J100" s="50"/>
      <c r="K100" s="1">
        <v>5.9000000000000004E-2</v>
      </c>
    </row>
    <row r="101" spans="1:11" x14ac:dyDescent="0.2">
      <c r="A101" s="35">
        <v>37681</v>
      </c>
      <c r="B101" s="58">
        <v>0.28000000000000003</v>
      </c>
      <c r="D101" s="58">
        <v>0.32800000000000001</v>
      </c>
      <c r="E101" s="58">
        <v>0.33950082169157397</v>
      </c>
      <c r="F101" s="58">
        <v>0.26</v>
      </c>
      <c r="H101" s="58">
        <v>0.22</v>
      </c>
      <c r="I101" s="58">
        <v>0.34799999999999998</v>
      </c>
      <c r="J101" s="50"/>
      <c r="K101" s="1">
        <v>5.9000000000000004E-2</v>
      </c>
    </row>
    <row r="102" spans="1:11" x14ac:dyDescent="0.2">
      <c r="A102" s="35">
        <v>37712</v>
      </c>
      <c r="B102" s="58">
        <v>0.27800000000000002</v>
      </c>
      <c r="D102" s="58">
        <v>0.32100000000000001</v>
      </c>
      <c r="E102" s="58">
        <v>0.34096667708223899</v>
      </c>
      <c r="F102" s="58">
        <v>0.26100000000000001</v>
      </c>
      <c r="H102" s="58">
        <v>0.218</v>
      </c>
      <c r="I102" s="58">
        <v>0.34499999999999997</v>
      </c>
      <c r="J102" s="50"/>
      <c r="K102" s="1">
        <v>0.06</v>
      </c>
    </row>
    <row r="103" spans="1:11" x14ac:dyDescent="0.2">
      <c r="A103" s="35">
        <v>37742</v>
      </c>
      <c r="B103" s="58">
        <v>0.27800000000000002</v>
      </c>
      <c r="D103" s="58">
        <v>0.315</v>
      </c>
      <c r="E103" s="58">
        <v>0.35718443167312902</v>
      </c>
      <c r="F103" s="58">
        <v>0.26100000000000001</v>
      </c>
      <c r="H103" s="58">
        <v>0.224</v>
      </c>
      <c r="I103" s="58">
        <v>0.34200000000000003</v>
      </c>
      <c r="J103" s="50"/>
      <c r="K103" s="1">
        <v>6.0999999999999999E-2</v>
      </c>
    </row>
    <row r="104" spans="1:11" x14ac:dyDescent="0.2">
      <c r="A104" s="35">
        <v>37773</v>
      </c>
      <c r="B104" s="58">
        <v>0.28100000000000003</v>
      </c>
      <c r="D104" s="58">
        <v>0.32900000000000001</v>
      </c>
      <c r="E104" s="58">
        <v>0.35928987846864202</v>
      </c>
      <c r="F104" s="58">
        <v>0.26</v>
      </c>
      <c r="H104" s="58">
        <v>0.219</v>
      </c>
      <c r="I104" s="58">
        <v>0.34799999999999998</v>
      </c>
      <c r="K104" s="1">
        <v>6.3E-2</v>
      </c>
    </row>
    <row r="105" spans="1:11" x14ac:dyDescent="0.2">
      <c r="A105" s="35">
        <v>37803</v>
      </c>
      <c r="B105" s="58">
        <v>0.27400000000000002</v>
      </c>
      <c r="D105" s="58">
        <v>0.32300000000000001</v>
      </c>
      <c r="E105" s="58">
        <v>0.31976579188391802</v>
      </c>
      <c r="F105" s="58">
        <v>0.26</v>
      </c>
      <c r="H105" s="58">
        <v>0.216</v>
      </c>
      <c r="I105" s="58">
        <v>0.34200000000000003</v>
      </c>
      <c r="K105" s="1">
        <v>6.2E-2</v>
      </c>
    </row>
    <row r="106" spans="1:11" x14ac:dyDescent="0.2">
      <c r="A106" s="35">
        <v>37834</v>
      </c>
      <c r="B106" s="58">
        <v>0.27800000000000002</v>
      </c>
      <c r="D106" s="58">
        <v>0.32700000000000001</v>
      </c>
      <c r="E106" s="58">
        <v>0.33463151725128099</v>
      </c>
      <c r="F106" s="58">
        <v>0.26</v>
      </c>
      <c r="H106" s="58">
        <v>0.217</v>
      </c>
      <c r="I106" s="58">
        <v>0.34899999999999998</v>
      </c>
      <c r="J106" s="50"/>
      <c r="K106" s="1">
        <v>6.0999999999999999E-2</v>
      </c>
    </row>
    <row r="107" spans="1:11" x14ac:dyDescent="0.2">
      <c r="A107" s="35">
        <v>37865</v>
      </c>
      <c r="B107" s="58">
        <v>0.27100000000000002</v>
      </c>
      <c r="D107" s="58">
        <v>0.309</v>
      </c>
      <c r="E107" s="58">
        <v>0.33482497247727</v>
      </c>
      <c r="F107" s="58">
        <v>0.254</v>
      </c>
      <c r="H107" s="58">
        <v>0.21</v>
      </c>
      <c r="I107" s="58">
        <v>0.33900000000000002</v>
      </c>
      <c r="J107" s="50"/>
      <c r="K107" s="1">
        <v>6.0999999999999999E-2</v>
      </c>
    </row>
    <row r="108" spans="1:11" x14ac:dyDescent="0.2">
      <c r="A108" s="35">
        <v>37895</v>
      </c>
      <c r="B108" s="58">
        <v>0.27900000000000003</v>
      </c>
      <c r="D108" s="58">
        <v>0.309</v>
      </c>
      <c r="E108" s="58">
        <v>0.346968187841663</v>
      </c>
      <c r="F108" s="58">
        <v>0.26200000000000001</v>
      </c>
      <c r="H108" s="58">
        <v>0.22600000000000001</v>
      </c>
      <c r="I108" s="58">
        <v>0.33900000000000002</v>
      </c>
      <c r="K108" s="1">
        <v>0.06</v>
      </c>
    </row>
    <row r="109" spans="1:11" x14ac:dyDescent="0.2">
      <c r="A109" s="35">
        <v>37926</v>
      </c>
      <c r="B109" s="58">
        <v>0.27500000000000002</v>
      </c>
      <c r="D109" s="58">
        <v>0.32400000000000001</v>
      </c>
      <c r="E109" s="58">
        <v>0.345829666878474</v>
      </c>
      <c r="F109" s="58">
        <v>0.255</v>
      </c>
      <c r="H109" s="58">
        <v>0.217</v>
      </c>
      <c r="I109" s="58">
        <v>0.34200000000000003</v>
      </c>
      <c r="J109" s="50"/>
      <c r="K109" s="1">
        <v>5.7999999999999996E-2</v>
      </c>
    </row>
    <row r="110" spans="1:11" x14ac:dyDescent="0.2">
      <c r="A110" s="35">
        <v>37956</v>
      </c>
      <c r="B110" s="58">
        <v>0.27300000000000002</v>
      </c>
      <c r="D110" s="58">
        <v>0.30299999999999999</v>
      </c>
      <c r="E110" s="58">
        <v>0.34810858845417603</v>
      </c>
      <c r="F110" s="58">
        <v>0.25600000000000001</v>
      </c>
      <c r="H110" s="58">
        <v>0.22</v>
      </c>
      <c r="I110" s="58">
        <v>0.33500000000000002</v>
      </c>
      <c r="K110" s="1">
        <v>5.7000000000000002E-2</v>
      </c>
    </row>
    <row r="111" spans="1:11" x14ac:dyDescent="0.2">
      <c r="A111" s="35">
        <v>37987</v>
      </c>
      <c r="B111" s="58">
        <v>0.27100000000000002</v>
      </c>
      <c r="D111" s="58">
        <v>0.32100000000000001</v>
      </c>
      <c r="E111" s="58">
        <v>0.36469571715145399</v>
      </c>
      <c r="F111" s="58">
        <v>0.25</v>
      </c>
      <c r="H111" s="58">
        <v>0.215</v>
      </c>
      <c r="I111" s="58">
        <v>0.34</v>
      </c>
      <c r="K111" s="1">
        <v>5.7000000000000002E-2</v>
      </c>
    </row>
    <row r="112" spans="1:11" x14ac:dyDescent="0.2">
      <c r="A112" s="35">
        <v>38018</v>
      </c>
      <c r="B112" s="58">
        <v>0.27</v>
      </c>
      <c r="D112" s="58">
        <v>0.312</v>
      </c>
      <c r="E112" s="58">
        <v>0.33201406417184998</v>
      </c>
      <c r="F112" s="58">
        <v>0.25600000000000001</v>
      </c>
      <c r="H112" s="58">
        <v>0.214</v>
      </c>
      <c r="I112" s="58">
        <v>0.33500000000000002</v>
      </c>
      <c r="J112" s="50"/>
      <c r="K112" s="1">
        <v>5.5999999999999994E-2</v>
      </c>
    </row>
    <row r="113" spans="1:11" x14ac:dyDescent="0.2">
      <c r="A113" s="35">
        <v>38047</v>
      </c>
      <c r="B113" s="58">
        <v>0.27300000000000002</v>
      </c>
      <c r="D113" s="58">
        <v>0.317</v>
      </c>
      <c r="E113" s="58">
        <v>0.32148077882427101</v>
      </c>
      <c r="F113" s="58">
        <v>0.26</v>
      </c>
      <c r="H113" s="58">
        <v>0.218</v>
      </c>
      <c r="I113" s="58">
        <v>0.33800000000000002</v>
      </c>
      <c r="J113" s="50"/>
      <c r="K113" s="1">
        <v>5.7999999999999996E-2</v>
      </c>
    </row>
    <row r="114" spans="1:11" x14ac:dyDescent="0.2">
      <c r="A114" s="35">
        <v>38078</v>
      </c>
      <c r="B114" s="58">
        <v>0.26700000000000002</v>
      </c>
      <c r="D114" s="58">
        <v>0.312</v>
      </c>
      <c r="E114" s="58">
        <v>0.33294551271836698</v>
      </c>
      <c r="F114" s="58">
        <v>0.251</v>
      </c>
      <c r="H114" s="58">
        <v>0.21</v>
      </c>
      <c r="I114" s="58">
        <v>0.33600000000000002</v>
      </c>
      <c r="K114" s="1">
        <v>5.5999999999999994E-2</v>
      </c>
    </row>
    <row r="115" spans="1:11" x14ac:dyDescent="0.2">
      <c r="A115" s="35">
        <v>38108</v>
      </c>
      <c r="B115" s="58">
        <v>0.27</v>
      </c>
      <c r="D115" s="58">
        <v>0.32600000000000001</v>
      </c>
      <c r="E115" s="58">
        <v>0.31190218423677302</v>
      </c>
      <c r="F115" s="58">
        <v>0.25700000000000001</v>
      </c>
      <c r="H115" s="58">
        <v>0.20899999999999999</v>
      </c>
      <c r="I115" s="58">
        <v>0.34200000000000003</v>
      </c>
      <c r="K115" s="1">
        <v>5.5999999999999994E-2</v>
      </c>
    </row>
    <row r="116" spans="1:11" x14ac:dyDescent="0.2">
      <c r="A116" s="35">
        <v>38139</v>
      </c>
      <c r="B116" s="58">
        <v>0.28100000000000003</v>
      </c>
      <c r="D116" s="58">
        <v>0.32</v>
      </c>
      <c r="E116" s="58">
        <v>0.33843363792235998</v>
      </c>
      <c r="F116" s="58">
        <v>0.26400000000000001</v>
      </c>
      <c r="H116" s="58">
        <v>0.22</v>
      </c>
      <c r="I116" s="58">
        <v>0.34899999999999998</v>
      </c>
      <c r="J116" s="50"/>
      <c r="K116" s="1">
        <v>5.5999999999999994E-2</v>
      </c>
    </row>
    <row r="117" spans="1:11" x14ac:dyDescent="0.2">
      <c r="A117" s="35">
        <v>38169</v>
      </c>
      <c r="B117" s="58">
        <v>0.27300000000000002</v>
      </c>
      <c r="D117" s="58">
        <v>0.31900000000000001</v>
      </c>
      <c r="E117" s="58">
        <v>0.33581377107687699</v>
      </c>
      <c r="F117" s="58">
        <v>0.25600000000000001</v>
      </c>
      <c r="H117" s="58">
        <v>0.21099999999999999</v>
      </c>
      <c r="I117" s="58">
        <v>0.34300000000000003</v>
      </c>
      <c r="J117" s="50"/>
      <c r="K117" s="1">
        <v>5.5E-2</v>
      </c>
    </row>
    <row r="118" spans="1:11" x14ac:dyDescent="0.2">
      <c r="A118" s="35">
        <v>38200</v>
      </c>
      <c r="B118" s="58">
        <v>0.26800000000000002</v>
      </c>
      <c r="D118" s="58">
        <v>0.314</v>
      </c>
      <c r="E118" s="58">
        <v>0.33192448017069198</v>
      </c>
      <c r="F118" s="58">
        <v>0.25</v>
      </c>
      <c r="H118" s="58">
        <v>0.21199999999999999</v>
      </c>
      <c r="I118" s="58">
        <v>0.33300000000000002</v>
      </c>
      <c r="K118" s="1">
        <v>5.4000000000000006E-2</v>
      </c>
    </row>
    <row r="119" spans="1:11" x14ac:dyDescent="0.2">
      <c r="A119" s="35">
        <v>38231</v>
      </c>
      <c r="B119" s="58">
        <v>0.27700000000000002</v>
      </c>
      <c r="D119" s="58">
        <v>0.32100000000000001</v>
      </c>
      <c r="E119" s="58">
        <v>0.33423673011601202</v>
      </c>
      <c r="F119" s="58">
        <v>0.25900000000000001</v>
      </c>
      <c r="H119" s="58">
        <v>0.221</v>
      </c>
      <c r="I119" s="58">
        <v>0.33900000000000002</v>
      </c>
      <c r="J119" s="50"/>
      <c r="K119" s="1">
        <v>5.4000000000000006E-2</v>
      </c>
    </row>
    <row r="120" spans="1:11" x14ac:dyDescent="0.2">
      <c r="A120" s="35">
        <v>38261</v>
      </c>
      <c r="B120" s="58">
        <v>0.27300000000000002</v>
      </c>
      <c r="D120" s="58">
        <v>0.32200000000000001</v>
      </c>
      <c r="E120" s="58">
        <v>0.34428008410425198</v>
      </c>
      <c r="F120" s="58">
        <v>0.252</v>
      </c>
      <c r="H120" s="58">
        <v>0.217</v>
      </c>
      <c r="I120" s="58">
        <v>0.33600000000000002</v>
      </c>
      <c r="K120" s="1">
        <v>5.5E-2</v>
      </c>
    </row>
    <row r="121" spans="1:11" x14ac:dyDescent="0.2">
      <c r="A121" s="35">
        <v>38292</v>
      </c>
      <c r="B121" s="58">
        <v>0.27200000000000002</v>
      </c>
      <c r="D121" s="58">
        <v>0.32600000000000001</v>
      </c>
      <c r="E121" s="58">
        <v>0.33388996363213203</v>
      </c>
      <c r="F121" s="58">
        <v>0.253</v>
      </c>
      <c r="H121" s="58">
        <v>0.21299999999999999</v>
      </c>
      <c r="I121" s="58">
        <v>0.34100000000000003</v>
      </c>
      <c r="K121" s="1">
        <v>5.4000000000000006E-2</v>
      </c>
    </row>
    <row r="122" spans="1:11" x14ac:dyDescent="0.2">
      <c r="A122" s="35">
        <v>38322</v>
      </c>
      <c r="B122" s="58">
        <v>0.27100000000000002</v>
      </c>
      <c r="D122" s="58">
        <v>0.32800000000000001</v>
      </c>
      <c r="E122" s="58">
        <v>0.32602005015377999</v>
      </c>
      <c r="F122" s="58">
        <v>0.252</v>
      </c>
      <c r="H122" s="58">
        <v>0.215</v>
      </c>
      <c r="I122" s="58">
        <v>0.33700000000000002</v>
      </c>
      <c r="J122" s="50"/>
      <c r="K122" s="1">
        <v>5.4000000000000006E-2</v>
      </c>
    </row>
    <row r="123" spans="1:11" x14ac:dyDescent="0.2">
      <c r="A123" s="35">
        <v>38353</v>
      </c>
      <c r="B123" s="58">
        <v>0.26500000000000001</v>
      </c>
      <c r="D123" s="58">
        <v>0.32400000000000001</v>
      </c>
      <c r="E123" s="58">
        <v>0.31729977121943498</v>
      </c>
      <c r="F123" s="58">
        <v>0.248</v>
      </c>
      <c r="H123" s="58">
        <v>0.20799999999999999</v>
      </c>
      <c r="I123" s="58">
        <v>0.33200000000000002</v>
      </c>
      <c r="J123" s="50"/>
      <c r="K123" s="1">
        <v>5.2999999999999999E-2</v>
      </c>
    </row>
    <row r="124" spans="1:11" x14ac:dyDescent="0.2">
      <c r="A124" s="35">
        <v>38384</v>
      </c>
      <c r="B124" s="58">
        <v>0.27100000000000002</v>
      </c>
      <c r="D124" s="58">
        <v>0.31900000000000001</v>
      </c>
      <c r="E124" s="58">
        <v>0.33938361317076299</v>
      </c>
      <c r="F124" s="58">
        <v>0.253</v>
      </c>
      <c r="H124" s="58">
        <v>0.20699999999999999</v>
      </c>
      <c r="I124" s="58">
        <v>0.34300000000000003</v>
      </c>
      <c r="K124" s="1">
        <v>5.4000000000000006E-2</v>
      </c>
    </row>
    <row r="125" spans="1:11" x14ac:dyDescent="0.2">
      <c r="A125" s="35">
        <v>38412</v>
      </c>
      <c r="B125" s="58">
        <v>0.27100000000000002</v>
      </c>
      <c r="D125" s="58">
        <v>0.32900000000000001</v>
      </c>
      <c r="E125" s="58">
        <v>0.31330912161150398</v>
      </c>
      <c r="F125" s="58">
        <v>0.25700000000000001</v>
      </c>
      <c r="H125" s="58">
        <v>0.214</v>
      </c>
      <c r="I125" s="58">
        <v>0.34100000000000003</v>
      </c>
      <c r="K125" s="1">
        <v>5.2000000000000005E-2</v>
      </c>
    </row>
    <row r="126" spans="1:11" x14ac:dyDescent="0.2">
      <c r="A126" s="35">
        <v>38443</v>
      </c>
      <c r="B126" s="58">
        <v>0.26500000000000001</v>
      </c>
      <c r="D126" s="58">
        <v>0.32</v>
      </c>
      <c r="E126" s="58">
        <v>0.317132355688518</v>
      </c>
      <c r="F126" s="58">
        <v>0.249</v>
      </c>
      <c r="H126" s="58">
        <v>0.20899999999999999</v>
      </c>
      <c r="I126" s="58">
        <v>0.33300000000000002</v>
      </c>
      <c r="K126" s="1">
        <v>5.2000000000000005E-2</v>
      </c>
    </row>
    <row r="127" spans="1:11" x14ac:dyDescent="0.2">
      <c r="A127" s="35">
        <v>38473</v>
      </c>
      <c r="B127" s="58">
        <v>0.26800000000000002</v>
      </c>
      <c r="D127" s="58">
        <v>0.32100000000000001</v>
      </c>
      <c r="E127" s="58">
        <v>0.336029204457581</v>
      </c>
      <c r="F127" s="58">
        <v>0.247</v>
      </c>
      <c r="H127" s="58">
        <v>0.21199999999999999</v>
      </c>
      <c r="I127" s="58">
        <v>0.33500000000000002</v>
      </c>
      <c r="J127" s="50"/>
      <c r="K127" s="1">
        <v>5.0999999999999997E-2</v>
      </c>
    </row>
    <row r="128" spans="1:11" x14ac:dyDescent="0.2">
      <c r="A128" s="35">
        <v>38504</v>
      </c>
      <c r="B128" s="58">
        <v>0.26200000000000001</v>
      </c>
      <c r="D128" s="58">
        <v>0.318</v>
      </c>
      <c r="E128" s="58">
        <v>0.31049691562286602</v>
      </c>
      <c r="F128" s="58">
        <v>0.247</v>
      </c>
      <c r="H128" s="58">
        <v>0.20100000000000001</v>
      </c>
      <c r="I128" s="58">
        <v>0.33</v>
      </c>
      <c r="K128" s="1">
        <v>0.05</v>
      </c>
    </row>
    <row r="129" spans="1:11" x14ac:dyDescent="0.2">
      <c r="A129" s="35">
        <v>38534</v>
      </c>
      <c r="B129" s="58">
        <v>0.28199999999999997</v>
      </c>
      <c r="D129" s="58">
        <v>0.33100000000000002</v>
      </c>
      <c r="E129" s="58">
        <v>0.34920619251284002</v>
      </c>
      <c r="F129" s="58">
        <v>0.26200000000000001</v>
      </c>
      <c r="H129" s="58">
        <v>0.215</v>
      </c>
      <c r="I129" s="58">
        <v>0.35699999999999998</v>
      </c>
      <c r="K129" s="1">
        <v>0.05</v>
      </c>
    </row>
    <row r="130" spans="1:11" x14ac:dyDescent="0.2">
      <c r="A130" s="35">
        <v>38565</v>
      </c>
      <c r="B130" s="58">
        <v>0.27200000000000002</v>
      </c>
      <c r="D130" s="58">
        <v>0.32300000000000001</v>
      </c>
      <c r="E130" s="58">
        <v>0.34638525623400102</v>
      </c>
      <c r="F130" s="58">
        <v>0.25</v>
      </c>
      <c r="H130" s="58">
        <v>0.21</v>
      </c>
      <c r="I130" s="58">
        <v>0.34399999999999997</v>
      </c>
      <c r="K130" s="1">
        <v>4.9000000000000002E-2</v>
      </c>
    </row>
    <row r="131" spans="1:11" x14ac:dyDescent="0.2">
      <c r="A131" s="35">
        <v>38596</v>
      </c>
      <c r="B131" s="58">
        <v>0.27900000000000003</v>
      </c>
      <c r="D131" s="58">
        <v>0.32100000000000001</v>
      </c>
      <c r="E131" s="58">
        <v>0.350576330248898</v>
      </c>
      <c r="F131" s="58">
        <v>0.25900000000000001</v>
      </c>
      <c r="H131" s="58">
        <v>0.217</v>
      </c>
      <c r="I131" s="58">
        <v>0.34699999999999998</v>
      </c>
      <c r="K131" s="1">
        <v>0.05</v>
      </c>
    </row>
    <row r="132" spans="1:11" x14ac:dyDescent="0.2">
      <c r="A132" s="35">
        <v>38626</v>
      </c>
      <c r="B132" s="58">
        <v>0.27600000000000002</v>
      </c>
      <c r="D132" s="58">
        <v>0.32800000000000001</v>
      </c>
      <c r="E132" s="58">
        <v>0.32844529861184102</v>
      </c>
      <c r="F132" s="58">
        <v>0.25800000000000001</v>
      </c>
      <c r="H132" s="58">
        <v>0.21099999999999999</v>
      </c>
      <c r="I132" s="58">
        <v>0.34899999999999998</v>
      </c>
      <c r="K132" s="1">
        <v>0.05</v>
      </c>
    </row>
    <row r="133" spans="1:11" x14ac:dyDescent="0.2">
      <c r="A133" s="35">
        <v>38657</v>
      </c>
      <c r="B133" s="58">
        <v>0.27200000000000002</v>
      </c>
      <c r="D133" s="58">
        <v>0.31900000000000001</v>
      </c>
      <c r="E133" s="58">
        <v>0.303617651933907</v>
      </c>
      <c r="F133" s="58">
        <v>0.26</v>
      </c>
      <c r="H133" s="58">
        <v>0.20899999999999999</v>
      </c>
      <c r="I133" s="58">
        <v>0.34499999999999997</v>
      </c>
      <c r="K133" s="1">
        <v>0.05</v>
      </c>
    </row>
    <row r="134" spans="1:11" x14ac:dyDescent="0.2">
      <c r="A134" s="35">
        <v>38687</v>
      </c>
      <c r="B134" s="58">
        <v>0.26400000000000001</v>
      </c>
      <c r="D134" s="58">
        <v>0.312</v>
      </c>
      <c r="E134" s="58">
        <v>0.31891157529445402</v>
      </c>
      <c r="F134" s="58">
        <v>0.25</v>
      </c>
      <c r="H134" s="58">
        <v>0.20300000000000001</v>
      </c>
      <c r="I134" s="58">
        <v>0.33500000000000002</v>
      </c>
      <c r="K134" s="1">
        <v>4.9000000000000002E-2</v>
      </c>
    </row>
    <row r="135" spans="1:11" x14ac:dyDescent="0.2">
      <c r="A135" s="35">
        <v>38718</v>
      </c>
      <c r="B135" s="58">
        <v>0.27200000000000002</v>
      </c>
      <c r="D135" s="58">
        <v>0.313</v>
      </c>
      <c r="E135" s="58">
        <v>0.32736516494261703</v>
      </c>
      <c r="F135" s="58">
        <v>0.26</v>
      </c>
      <c r="H135" s="58">
        <v>0.21</v>
      </c>
      <c r="I135" s="58">
        <v>0.34699999999999998</v>
      </c>
      <c r="J135" s="50"/>
      <c r="K135" s="1">
        <v>4.7E-2</v>
      </c>
    </row>
    <row r="136" spans="1:11" x14ac:dyDescent="0.2">
      <c r="A136" s="35">
        <v>38749</v>
      </c>
      <c r="B136" s="58">
        <v>0.26800000000000002</v>
      </c>
      <c r="D136" s="58">
        <v>0.32100000000000001</v>
      </c>
      <c r="E136" s="58">
        <v>0.32172199934502799</v>
      </c>
      <c r="F136" s="58">
        <v>0.252</v>
      </c>
      <c r="H136" s="58">
        <v>0.20799999999999999</v>
      </c>
      <c r="I136" s="58">
        <v>0.33700000000000002</v>
      </c>
      <c r="J136" s="50"/>
      <c r="K136" s="1">
        <v>4.8000000000000001E-2</v>
      </c>
    </row>
    <row r="137" spans="1:11" x14ac:dyDescent="0.2">
      <c r="A137" s="35">
        <v>38777</v>
      </c>
      <c r="B137" s="58">
        <v>0.26200000000000001</v>
      </c>
      <c r="D137" s="58">
        <v>0.30599999999999999</v>
      </c>
      <c r="E137" s="58">
        <v>0.31461098058167303</v>
      </c>
      <c r="F137" s="58">
        <v>0.249</v>
      </c>
      <c r="H137" s="58">
        <v>0.20699999999999999</v>
      </c>
      <c r="I137" s="58">
        <v>0.33300000000000002</v>
      </c>
      <c r="K137" s="1">
        <v>4.7E-2</v>
      </c>
    </row>
    <row r="138" spans="1:11" x14ac:dyDescent="0.2">
      <c r="A138" s="35">
        <v>38808</v>
      </c>
      <c r="B138" s="58">
        <v>0.26200000000000001</v>
      </c>
      <c r="D138" s="58">
        <v>0.31900000000000001</v>
      </c>
      <c r="E138" s="58">
        <v>0.316919461852186</v>
      </c>
      <c r="F138" s="58">
        <v>0.245</v>
      </c>
      <c r="H138" s="58">
        <v>0.19900000000000001</v>
      </c>
      <c r="I138" s="58">
        <v>0.33700000000000002</v>
      </c>
      <c r="J138" s="50"/>
      <c r="K138" s="1">
        <v>4.7E-2</v>
      </c>
    </row>
    <row r="139" spans="1:11" x14ac:dyDescent="0.2">
      <c r="A139" s="35">
        <v>38838</v>
      </c>
      <c r="B139" s="58">
        <v>0.26700000000000002</v>
      </c>
      <c r="D139" s="58">
        <v>0.308</v>
      </c>
      <c r="E139" s="58">
        <v>0.315063759130982</v>
      </c>
      <c r="F139" s="58">
        <v>0.251</v>
      </c>
      <c r="H139" s="58">
        <v>0.20399999999999999</v>
      </c>
      <c r="I139" s="58">
        <v>0.33900000000000002</v>
      </c>
      <c r="K139" s="1">
        <v>4.5999999999999999E-2</v>
      </c>
    </row>
    <row r="140" spans="1:11" x14ac:dyDescent="0.2">
      <c r="A140" s="35">
        <v>38869</v>
      </c>
      <c r="B140" s="58">
        <v>0.26700000000000002</v>
      </c>
      <c r="D140" s="58">
        <v>0.318</v>
      </c>
      <c r="E140" s="58">
        <v>0.31225051339620402</v>
      </c>
      <c r="F140" s="58">
        <v>0.252</v>
      </c>
      <c r="H140" s="58">
        <v>0.19700000000000001</v>
      </c>
      <c r="I140" s="58">
        <v>0.34399999999999997</v>
      </c>
      <c r="J140" s="50"/>
      <c r="K140" s="1">
        <v>4.5999999999999999E-2</v>
      </c>
    </row>
    <row r="141" spans="1:11" x14ac:dyDescent="0.2">
      <c r="A141" s="35">
        <v>38899</v>
      </c>
      <c r="B141" s="58">
        <v>0.25800000000000001</v>
      </c>
      <c r="D141" s="58">
        <v>0.312</v>
      </c>
      <c r="E141" s="58">
        <v>0.304629383663582</v>
      </c>
      <c r="F141" s="58">
        <v>0.24199999999999999</v>
      </c>
      <c r="H141" s="58">
        <v>0.20100000000000001</v>
      </c>
      <c r="I141" s="58">
        <v>0.32400000000000001</v>
      </c>
      <c r="J141" s="50"/>
      <c r="K141" s="1">
        <v>4.7E-2</v>
      </c>
    </row>
    <row r="142" spans="1:11" x14ac:dyDescent="0.2">
      <c r="A142" s="35">
        <v>38930</v>
      </c>
      <c r="B142" s="58">
        <v>0.26700000000000002</v>
      </c>
      <c r="D142" s="58">
        <v>0.311</v>
      </c>
      <c r="E142" s="58">
        <v>0.30710481705748999</v>
      </c>
      <c r="F142" s="58">
        <v>0.253</v>
      </c>
      <c r="H142" s="58">
        <v>0.20799999999999999</v>
      </c>
      <c r="I142" s="58">
        <v>0.33500000000000002</v>
      </c>
      <c r="K142" s="1">
        <v>4.7E-2</v>
      </c>
    </row>
    <row r="143" spans="1:11" x14ac:dyDescent="0.2">
      <c r="A143" s="35">
        <v>38961</v>
      </c>
      <c r="B143" s="58">
        <v>0.25800000000000001</v>
      </c>
      <c r="D143" s="58">
        <v>0.30399999999999999</v>
      </c>
      <c r="E143" s="58">
        <v>0.31961074679715301</v>
      </c>
      <c r="F143" s="58">
        <v>0.23699999999999999</v>
      </c>
      <c r="H143" s="58">
        <v>0.19600000000000001</v>
      </c>
      <c r="I143" s="58">
        <v>0.32800000000000001</v>
      </c>
      <c r="J143" s="50"/>
      <c r="K143" s="1">
        <v>4.4999999999999998E-2</v>
      </c>
    </row>
    <row r="144" spans="1:11" x14ac:dyDescent="0.2">
      <c r="A144" s="35">
        <v>38991</v>
      </c>
      <c r="B144" s="58">
        <v>0.25800000000000001</v>
      </c>
      <c r="D144" s="58">
        <v>0.29799999999999999</v>
      </c>
      <c r="E144" s="58">
        <v>0.317000080014676</v>
      </c>
      <c r="F144" s="58">
        <v>0.24099999999999999</v>
      </c>
      <c r="H144" s="58">
        <v>0.20200000000000001</v>
      </c>
      <c r="I144" s="58">
        <v>0.32500000000000001</v>
      </c>
      <c r="K144" s="1">
        <v>4.4000000000000004E-2</v>
      </c>
    </row>
    <row r="145" spans="1:11" x14ac:dyDescent="0.2">
      <c r="A145" s="35">
        <v>39022</v>
      </c>
      <c r="B145" s="58">
        <v>0.26200000000000001</v>
      </c>
      <c r="D145" s="58">
        <v>0.30299999999999999</v>
      </c>
      <c r="E145" s="58">
        <v>0.31594307615919598</v>
      </c>
      <c r="F145" s="58">
        <v>0.248</v>
      </c>
      <c r="H145" s="58">
        <v>0.21</v>
      </c>
      <c r="I145" s="58">
        <v>0.32700000000000001</v>
      </c>
      <c r="K145" s="1">
        <v>4.4999999999999998E-2</v>
      </c>
    </row>
    <row r="146" spans="1:11" x14ac:dyDescent="0.2">
      <c r="A146" s="35">
        <v>39052</v>
      </c>
      <c r="B146" s="58">
        <v>0.26800000000000002</v>
      </c>
      <c r="D146" s="58">
        <v>0.30499999999999999</v>
      </c>
      <c r="E146" s="58">
        <v>0.31905384916652901</v>
      </c>
      <c r="F146" s="58">
        <v>0.253</v>
      </c>
      <c r="H146" s="58">
        <v>0.20499999999999999</v>
      </c>
      <c r="I146" s="58">
        <v>0.33900000000000002</v>
      </c>
      <c r="K146" s="1">
        <v>4.4000000000000004E-2</v>
      </c>
    </row>
    <row r="147" spans="1:11" x14ac:dyDescent="0.2">
      <c r="A147" s="35">
        <v>39083</v>
      </c>
      <c r="B147" s="58">
        <v>0.26700000000000002</v>
      </c>
      <c r="D147" s="58">
        <v>0.308</v>
      </c>
      <c r="E147" s="58">
        <v>0.327195481446035</v>
      </c>
      <c r="F147" s="58">
        <v>0.252</v>
      </c>
      <c r="H147" s="58">
        <v>0.20899999999999999</v>
      </c>
      <c r="I147" s="58">
        <v>0.33400000000000002</v>
      </c>
      <c r="K147" s="1">
        <v>4.5999999999999999E-2</v>
      </c>
    </row>
    <row r="148" spans="1:11" x14ac:dyDescent="0.2">
      <c r="A148" s="35">
        <v>39114</v>
      </c>
      <c r="B148" s="58">
        <v>0.26300000000000001</v>
      </c>
      <c r="D148" s="58">
        <v>0.30499999999999999</v>
      </c>
      <c r="E148" s="58">
        <v>0.31026971138799297</v>
      </c>
      <c r="F148" s="58">
        <v>0.249</v>
      </c>
      <c r="H148" s="58">
        <v>0.20100000000000001</v>
      </c>
      <c r="I148" s="58">
        <v>0.33600000000000002</v>
      </c>
      <c r="K148" s="1">
        <v>4.4999999999999998E-2</v>
      </c>
    </row>
    <row r="149" spans="1:11" x14ac:dyDescent="0.2">
      <c r="A149" s="35">
        <v>39142</v>
      </c>
      <c r="B149" s="58">
        <v>0.25600000000000001</v>
      </c>
      <c r="D149" s="58">
        <v>0.29899999999999999</v>
      </c>
      <c r="E149" s="58">
        <v>0.31384744675959803</v>
      </c>
      <c r="F149" s="58">
        <v>0.23899999999999999</v>
      </c>
      <c r="H149" s="58">
        <v>0.2</v>
      </c>
      <c r="I149" s="58">
        <v>0.32600000000000001</v>
      </c>
      <c r="K149" s="1">
        <v>4.4000000000000004E-2</v>
      </c>
    </row>
    <row r="150" spans="1:11" x14ac:dyDescent="0.2">
      <c r="A150" s="35">
        <v>39173</v>
      </c>
      <c r="B150" s="58">
        <v>0.26500000000000001</v>
      </c>
      <c r="D150" s="58">
        <v>0.29799999999999999</v>
      </c>
      <c r="E150" s="58">
        <v>0.316947626908202</v>
      </c>
      <c r="F150" s="58">
        <v>0.247</v>
      </c>
      <c r="H150" s="58">
        <v>0.20300000000000001</v>
      </c>
      <c r="I150" s="58">
        <v>0.33600000000000002</v>
      </c>
      <c r="K150" s="1">
        <v>4.4999999999999998E-2</v>
      </c>
    </row>
    <row r="151" spans="1:11" x14ac:dyDescent="0.2">
      <c r="A151" s="35">
        <v>39203</v>
      </c>
      <c r="B151" s="58">
        <v>0.25800000000000001</v>
      </c>
      <c r="D151" s="58">
        <v>0.29899999999999999</v>
      </c>
      <c r="E151" s="58">
        <v>0.320069334840691</v>
      </c>
      <c r="F151" s="58">
        <v>0.23899999999999999</v>
      </c>
      <c r="H151" s="58">
        <v>0.191</v>
      </c>
      <c r="I151" s="58">
        <v>0.33300000000000002</v>
      </c>
      <c r="K151" s="1">
        <v>4.4000000000000004E-2</v>
      </c>
    </row>
    <row r="152" spans="1:11" x14ac:dyDescent="0.2">
      <c r="A152" s="35">
        <v>39234</v>
      </c>
      <c r="B152" s="58">
        <v>0.27300000000000002</v>
      </c>
      <c r="D152" s="58">
        <v>0.30499999999999999</v>
      </c>
      <c r="E152" s="58">
        <v>0.344197931038634</v>
      </c>
      <c r="F152" s="58">
        <v>0.25800000000000001</v>
      </c>
      <c r="H152" s="58">
        <v>0.21199999999999999</v>
      </c>
      <c r="I152" s="58">
        <v>0.34</v>
      </c>
      <c r="J152" s="50"/>
      <c r="K152" s="1">
        <v>4.5999999999999999E-2</v>
      </c>
    </row>
    <row r="153" spans="1:11" x14ac:dyDescent="0.2">
      <c r="A153" s="35">
        <v>39264</v>
      </c>
      <c r="B153" s="58">
        <v>0.27100000000000002</v>
      </c>
      <c r="D153" s="58">
        <v>0.309</v>
      </c>
      <c r="E153" s="58">
        <v>0.323545081381025</v>
      </c>
      <c r="F153" s="58">
        <v>0.254</v>
      </c>
      <c r="H153" s="58">
        <v>0.214</v>
      </c>
      <c r="I153" s="58">
        <v>0.33700000000000002</v>
      </c>
      <c r="J153" s="50"/>
      <c r="K153" s="1">
        <v>4.7E-2</v>
      </c>
    </row>
    <row r="154" spans="1:11" x14ac:dyDescent="0.2">
      <c r="A154" s="35">
        <v>39295</v>
      </c>
      <c r="B154" s="58">
        <v>0.26600000000000001</v>
      </c>
      <c r="D154" s="58">
        <v>0.30299999999999999</v>
      </c>
      <c r="E154" s="58">
        <v>0.33580329521691199</v>
      </c>
      <c r="F154" s="58">
        <v>0.249</v>
      </c>
      <c r="H154" s="58">
        <v>0.20799999999999999</v>
      </c>
      <c r="I154" s="58">
        <v>0.33200000000000002</v>
      </c>
      <c r="J154" s="50"/>
      <c r="K154" s="1">
        <v>4.5999999999999999E-2</v>
      </c>
    </row>
    <row r="155" spans="1:11" x14ac:dyDescent="0.2">
      <c r="A155" s="35">
        <v>39326</v>
      </c>
      <c r="B155" s="58">
        <v>0.27</v>
      </c>
      <c r="D155" s="58">
        <v>0.30499999999999999</v>
      </c>
      <c r="E155" s="58">
        <v>0.330433507918726</v>
      </c>
      <c r="F155" s="58">
        <v>0.25</v>
      </c>
      <c r="H155" s="58">
        <v>0.21099999999999999</v>
      </c>
      <c r="I155" s="58">
        <v>0.33500000000000002</v>
      </c>
      <c r="K155" s="1">
        <v>4.7E-2</v>
      </c>
    </row>
    <row r="156" spans="1:11" x14ac:dyDescent="0.2">
      <c r="A156" s="35">
        <v>39356</v>
      </c>
      <c r="B156" s="58">
        <v>0.26900000000000002</v>
      </c>
      <c r="D156" s="58">
        <v>0.30499999999999999</v>
      </c>
      <c r="E156" s="58">
        <v>0.330781119612017</v>
      </c>
      <c r="F156" s="58">
        <v>0.253</v>
      </c>
      <c r="H156" s="58">
        <v>0.21</v>
      </c>
      <c r="I156" s="58">
        <v>0.33800000000000002</v>
      </c>
      <c r="K156" s="1">
        <v>4.7E-2</v>
      </c>
    </row>
    <row r="157" spans="1:11" x14ac:dyDescent="0.2">
      <c r="A157" s="35">
        <v>39387</v>
      </c>
      <c r="B157" s="58">
        <v>0.26900000000000002</v>
      </c>
      <c r="D157" s="58">
        <v>0.311</v>
      </c>
      <c r="E157" s="58">
        <v>0.33226410611788298</v>
      </c>
      <c r="F157" s="58">
        <v>0.254</v>
      </c>
      <c r="H157" s="58">
        <v>0.216</v>
      </c>
      <c r="I157" s="58">
        <v>0.33600000000000002</v>
      </c>
      <c r="J157" s="50"/>
      <c r="K157" s="1">
        <v>4.7E-2</v>
      </c>
    </row>
    <row r="158" spans="1:11" x14ac:dyDescent="0.2">
      <c r="A158" s="35">
        <v>39417</v>
      </c>
      <c r="B158" s="58">
        <v>0.26600000000000001</v>
      </c>
      <c r="D158" s="58">
        <v>0.29299999999999998</v>
      </c>
      <c r="E158" s="58">
        <v>0.32666625420689699</v>
      </c>
      <c r="F158" s="58">
        <v>0.251</v>
      </c>
      <c r="H158" s="58">
        <v>0.20599999999999999</v>
      </c>
      <c r="I158" s="58">
        <v>0.33200000000000002</v>
      </c>
      <c r="J158" s="50"/>
      <c r="K158" s="1">
        <v>0.05</v>
      </c>
    </row>
    <row r="159" spans="1:11" x14ac:dyDescent="0.2">
      <c r="A159" s="35">
        <v>39448</v>
      </c>
      <c r="B159" s="58">
        <v>0.26500000000000001</v>
      </c>
      <c r="D159" s="58">
        <v>0.30099999999999999</v>
      </c>
      <c r="E159" s="58">
        <v>0.31564388145915601</v>
      </c>
      <c r="F159" s="58">
        <v>0.254</v>
      </c>
      <c r="H159" s="58">
        <v>0.21099999999999999</v>
      </c>
      <c r="I159" s="58">
        <v>0.32900000000000001</v>
      </c>
      <c r="J159" s="50"/>
      <c r="K159" s="1">
        <v>0.05</v>
      </c>
    </row>
    <row r="160" spans="1:11" x14ac:dyDescent="0.2">
      <c r="A160" s="35">
        <v>39479</v>
      </c>
      <c r="B160" s="58">
        <v>0.26500000000000001</v>
      </c>
      <c r="D160" s="58">
        <v>0.32500000000000001</v>
      </c>
      <c r="E160" s="58">
        <v>0.33165802782173198</v>
      </c>
      <c r="F160" s="58">
        <v>0.24199999999999999</v>
      </c>
      <c r="H160" s="58">
        <v>0.20699999999999999</v>
      </c>
      <c r="I160" s="58">
        <v>0.33300000000000002</v>
      </c>
      <c r="K160" s="1">
        <v>4.9000000000000002E-2</v>
      </c>
    </row>
    <row r="161" spans="1:11" x14ac:dyDescent="0.2">
      <c r="A161" s="35">
        <v>39508</v>
      </c>
      <c r="B161" s="58">
        <v>0.26900000000000002</v>
      </c>
      <c r="D161" s="58">
        <v>0.316</v>
      </c>
      <c r="E161" s="58">
        <v>0.350727874700349</v>
      </c>
      <c r="F161" s="58">
        <v>0.248</v>
      </c>
      <c r="H161" s="58">
        <v>0.214</v>
      </c>
      <c r="I161" s="58">
        <v>0.33700000000000002</v>
      </c>
      <c r="K161" s="1">
        <v>5.0999999999999997E-2</v>
      </c>
    </row>
    <row r="162" spans="1:11" x14ac:dyDescent="0.2">
      <c r="A162" s="35">
        <v>39539</v>
      </c>
      <c r="B162" s="58">
        <v>0.27500000000000002</v>
      </c>
      <c r="D162" s="58">
        <v>0.32</v>
      </c>
      <c r="E162" s="58">
        <v>0.34874217498919102</v>
      </c>
      <c r="F162" s="58">
        <v>0.25700000000000001</v>
      </c>
      <c r="H162" s="58">
        <v>0.217</v>
      </c>
      <c r="I162" s="58">
        <v>0.34100000000000003</v>
      </c>
      <c r="K162" s="1">
        <v>0.05</v>
      </c>
    </row>
    <row r="163" spans="1:11" x14ac:dyDescent="0.2">
      <c r="A163" s="35">
        <v>39569</v>
      </c>
      <c r="B163" s="58">
        <v>0.27700000000000002</v>
      </c>
      <c r="D163" s="58">
        <v>0.32300000000000001</v>
      </c>
      <c r="E163" s="58">
        <v>0.34785521246677198</v>
      </c>
      <c r="F163" s="58">
        <v>0.25600000000000001</v>
      </c>
      <c r="H163" s="58">
        <v>0.216</v>
      </c>
      <c r="I163" s="58">
        <v>0.34499999999999997</v>
      </c>
      <c r="J163" s="50"/>
      <c r="K163" s="1">
        <v>5.4000000000000006E-2</v>
      </c>
    </row>
    <row r="164" spans="1:11" x14ac:dyDescent="0.2">
      <c r="A164" s="35">
        <v>39600</v>
      </c>
      <c r="B164" s="58">
        <v>0.27900000000000003</v>
      </c>
      <c r="D164" s="58">
        <v>0.311</v>
      </c>
      <c r="E164" s="58">
        <v>0.35354540363341902</v>
      </c>
      <c r="F164" s="58">
        <v>0.26100000000000001</v>
      </c>
      <c r="H164" s="58">
        <v>0.222</v>
      </c>
      <c r="I164" s="58">
        <v>0.34200000000000003</v>
      </c>
      <c r="K164" s="1">
        <v>5.5999999999999994E-2</v>
      </c>
    </row>
    <row r="165" spans="1:11" x14ac:dyDescent="0.2">
      <c r="A165" s="35">
        <v>39630</v>
      </c>
      <c r="B165" s="58">
        <v>0.28299999999999997</v>
      </c>
      <c r="D165" s="58">
        <v>0.32800000000000001</v>
      </c>
      <c r="E165" s="58">
        <v>0.33323504514078101</v>
      </c>
      <c r="F165" s="58">
        <v>0.26700000000000002</v>
      </c>
      <c r="H165" s="58">
        <v>0.22600000000000001</v>
      </c>
      <c r="I165" s="58">
        <v>0.34899999999999998</v>
      </c>
      <c r="K165" s="1">
        <v>5.7999999999999996E-2</v>
      </c>
    </row>
    <row r="166" spans="1:11" x14ac:dyDescent="0.2">
      <c r="A166" s="35">
        <v>39661</v>
      </c>
      <c r="B166" s="58">
        <v>0.28799999999999998</v>
      </c>
      <c r="D166" s="58">
        <v>0.32300000000000001</v>
      </c>
      <c r="E166" s="58">
        <v>0.33708242995783899</v>
      </c>
      <c r="F166" s="58">
        <v>0.27400000000000002</v>
      </c>
      <c r="H166" s="58">
        <v>0.23</v>
      </c>
      <c r="I166" s="58">
        <v>0.35199999999999998</v>
      </c>
      <c r="J166" s="50"/>
      <c r="K166" s="1">
        <v>6.0999999999999999E-2</v>
      </c>
    </row>
    <row r="167" spans="1:11" x14ac:dyDescent="0.2">
      <c r="A167" s="35">
        <v>39692</v>
      </c>
      <c r="B167" s="58">
        <v>0.28699999999999998</v>
      </c>
      <c r="D167" s="58">
        <v>0.35</v>
      </c>
      <c r="E167" s="58">
        <v>0.37364688492259401</v>
      </c>
      <c r="F167" s="58">
        <v>0.26</v>
      </c>
      <c r="H167" s="58">
        <v>0.23799999999999999</v>
      </c>
      <c r="I167" s="58">
        <v>0.34200000000000003</v>
      </c>
      <c r="J167" s="50"/>
      <c r="K167" s="1">
        <v>6.0999999999999999E-2</v>
      </c>
    </row>
    <row r="168" spans="1:11" x14ac:dyDescent="0.2">
      <c r="A168" s="35">
        <v>39722</v>
      </c>
      <c r="B168" s="58">
        <v>0.28499999999999998</v>
      </c>
      <c r="D168" s="58">
        <v>0.33400000000000002</v>
      </c>
      <c r="E168" s="58">
        <v>0.35909964556020602</v>
      </c>
      <c r="F168" s="58">
        <v>0.26700000000000002</v>
      </c>
      <c r="H168" s="58">
        <v>0.23799999999999999</v>
      </c>
      <c r="I168" s="58">
        <v>0.34100000000000003</v>
      </c>
      <c r="J168" s="50"/>
      <c r="K168" s="1">
        <v>6.5000000000000002E-2</v>
      </c>
    </row>
    <row r="169" spans="1:11" x14ac:dyDescent="0.2">
      <c r="A169" s="35">
        <v>39753</v>
      </c>
      <c r="B169" s="58">
        <v>0.29199999999999998</v>
      </c>
      <c r="D169" s="58">
        <v>0.35099999999999998</v>
      </c>
      <c r="E169" s="58">
        <v>0.36786713345059202</v>
      </c>
      <c r="F169" s="58">
        <v>0.26900000000000002</v>
      </c>
      <c r="H169" s="58">
        <v>0.251</v>
      </c>
      <c r="I169" s="58">
        <v>0.34300000000000003</v>
      </c>
      <c r="K169" s="1">
        <v>6.8000000000000005E-2</v>
      </c>
    </row>
    <row r="170" spans="1:11" x14ac:dyDescent="0.2">
      <c r="A170" s="35">
        <v>39783</v>
      </c>
      <c r="B170" s="58">
        <v>0.3</v>
      </c>
      <c r="D170" s="58">
        <v>0.35499999999999998</v>
      </c>
      <c r="E170" s="58">
        <v>0.37656518560886998</v>
      </c>
      <c r="F170" s="58">
        <v>0.28000000000000003</v>
      </c>
      <c r="H170" s="58">
        <v>0.249</v>
      </c>
      <c r="I170" s="58">
        <v>0.35299999999999998</v>
      </c>
      <c r="K170" s="1">
        <v>7.2999999999999995E-2</v>
      </c>
    </row>
    <row r="171" spans="1:11" x14ac:dyDescent="0.2">
      <c r="A171" s="35">
        <v>39814</v>
      </c>
      <c r="B171" s="58">
        <v>0.30299999999999999</v>
      </c>
      <c r="D171" s="58">
        <v>0.36</v>
      </c>
      <c r="E171" s="58">
        <v>0.38779003385321698</v>
      </c>
      <c r="F171" s="58">
        <v>0.28299999999999997</v>
      </c>
      <c r="H171" s="58">
        <v>0.26200000000000001</v>
      </c>
      <c r="I171" s="58">
        <v>0.35099999999999998</v>
      </c>
      <c r="K171" s="1">
        <v>7.8E-2</v>
      </c>
    </row>
    <row r="172" spans="1:11" x14ac:dyDescent="0.2">
      <c r="A172" s="35">
        <v>39845</v>
      </c>
      <c r="B172" s="58">
        <v>0.317</v>
      </c>
      <c r="D172" s="58">
        <v>0.35499999999999998</v>
      </c>
      <c r="E172" s="58">
        <v>0.415784250016343</v>
      </c>
      <c r="F172" s="58">
        <v>0.29299999999999998</v>
      </c>
      <c r="H172" s="58">
        <v>0.26900000000000002</v>
      </c>
      <c r="I172" s="58">
        <v>0.372</v>
      </c>
      <c r="J172" s="50"/>
      <c r="K172" s="1">
        <v>8.3000000000000004E-2</v>
      </c>
    </row>
    <row r="173" spans="1:11" x14ac:dyDescent="0.2">
      <c r="A173" s="35">
        <v>39873</v>
      </c>
      <c r="B173" s="58">
        <v>0.32600000000000001</v>
      </c>
      <c r="D173" s="58">
        <v>0.372</v>
      </c>
      <c r="E173" s="58">
        <v>0.42268058769049599</v>
      </c>
      <c r="F173" s="58">
        <v>0.29799999999999999</v>
      </c>
      <c r="H173" s="58">
        <v>0.28399999999999997</v>
      </c>
      <c r="I173" s="58">
        <v>0.375</v>
      </c>
      <c r="J173" s="50"/>
      <c r="K173" s="1">
        <v>8.6999999999999994E-2</v>
      </c>
    </row>
    <row r="174" spans="1:11" x14ac:dyDescent="0.2">
      <c r="A174" s="35">
        <v>39904</v>
      </c>
      <c r="B174" s="58">
        <v>0.32400000000000001</v>
      </c>
      <c r="D174" s="58">
        <v>0.377</v>
      </c>
      <c r="E174" s="58">
        <v>0.404663685830773</v>
      </c>
      <c r="F174" s="58">
        <v>0.3</v>
      </c>
      <c r="H174" s="58">
        <v>0.27900000000000003</v>
      </c>
      <c r="I174" s="58">
        <v>0.375</v>
      </c>
      <c r="K174" s="1">
        <v>0.09</v>
      </c>
    </row>
    <row r="175" spans="1:11" x14ac:dyDescent="0.2">
      <c r="A175" s="35">
        <v>39934</v>
      </c>
      <c r="B175" s="58">
        <v>0.32500000000000001</v>
      </c>
      <c r="D175" s="58">
        <v>0.374</v>
      </c>
      <c r="E175" s="58">
        <v>0.40072244109592298</v>
      </c>
      <c r="F175" s="58">
        <v>0.307</v>
      </c>
      <c r="H175" s="58">
        <v>0.28699999999999998</v>
      </c>
      <c r="I175" s="58">
        <v>0.36799999999999999</v>
      </c>
      <c r="J175" s="50"/>
      <c r="K175" s="1">
        <v>9.4E-2</v>
      </c>
    </row>
    <row r="176" spans="1:11" x14ac:dyDescent="0.2">
      <c r="A176" s="35">
        <v>39965</v>
      </c>
      <c r="B176" s="58">
        <v>0.32300000000000001</v>
      </c>
      <c r="D176" s="58">
        <v>0.372</v>
      </c>
      <c r="E176" s="58">
        <v>0.41013047931514901</v>
      </c>
      <c r="F176" s="58">
        <v>0.30199999999999999</v>
      </c>
      <c r="H176" s="58">
        <v>0.27800000000000002</v>
      </c>
      <c r="I176" s="58">
        <v>0.376</v>
      </c>
      <c r="J176" s="50"/>
      <c r="K176" s="1">
        <v>9.5000000000000001E-2</v>
      </c>
    </row>
    <row r="177" spans="1:11" x14ac:dyDescent="0.2">
      <c r="A177" s="35">
        <v>39995</v>
      </c>
      <c r="B177" s="58">
        <v>0.33500000000000002</v>
      </c>
      <c r="D177" s="58">
        <v>0.38900000000000001</v>
      </c>
      <c r="E177" s="58">
        <v>0.43333766988561701</v>
      </c>
      <c r="F177" s="58">
        <v>0.309</v>
      </c>
      <c r="H177" s="58">
        <v>0.29899999999999999</v>
      </c>
      <c r="I177" s="58">
        <v>0.378</v>
      </c>
      <c r="J177" s="50"/>
      <c r="K177" s="1">
        <v>9.5000000000000001E-2</v>
      </c>
    </row>
    <row r="178" spans="1:11" x14ac:dyDescent="0.2">
      <c r="A178" s="35">
        <v>40026</v>
      </c>
      <c r="B178" s="58">
        <v>0.33700000000000002</v>
      </c>
      <c r="D178" s="58">
        <v>0.38200000000000001</v>
      </c>
      <c r="E178" s="58">
        <v>0.44293081042329502</v>
      </c>
      <c r="F178" s="58">
        <v>0.31</v>
      </c>
      <c r="H178" s="58">
        <v>0.29799999999999999</v>
      </c>
      <c r="I178" s="58">
        <v>0.38</v>
      </c>
      <c r="J178" s="50"/>
      <c r="K178" s="1">
        <v>9.6000000000000002E-2</v>
      </c>
    </row>
    <row r="179" spans="1:11" x14ac:dyDescent="0.2">
      <c r="A179" s="35">
        <v>40057</v>
      </c>
      <c r="B179" s="58">
        <v>0.33100000000000002</v>
      </c>
      <c r="D179" s="58">
        <v>0.36699999999999999</v>
      </c>
      <c r="E179" s="58">
        <v>0.41675346406262098</v>
      </c>
      <c r="F179" s="58">
        <v>0.312</v>
      </c>
      <c r="H179" s="58">
        <v>0.28799999999999998</v>
      </c>
      <c r="I179" s="58">
        <v>0.379</v>
      </c>
      <c r="J179" s="50"/>
      <c r="K179" s="1">
        <v>9.8000000000000004E-2</v>
      </c>
    </row>
    <row r="180" spans="1:11" x14ac:dyDescent="0.2">
      <c r="A180" s="35">
        <v>40087</v>
      </c>
      <c r="B180" s="58">
        <v>0.33500000000000002</v>
      </c>
      <c r="D180" s="58">
        <v>0.38</v>
      </c>
      <c r="E180" s="58">
        <v>0.42255371012396697</v>
      </c>
      <c r="F180" s="58">
        <v>0.313</v>
      </c>
      <c r="H180" s="58">
        <v>0.29599999999999999</v>
      </c>
      <c r="I180" s="58">
        <v>0.379</v>
      </c>
      <c r="J180" s="50"/>
      <c r="K180" s="1">
        <v>0.1</v>
      </c>
    </row>
    <row r="181" spans="1:11" x14ac:dyDescent="0.2">
      <c r="A181" s="35">
        <v>40118</v>
      </c>
      <c r="B181" s="58">
        <v>0.32700000000000001</v>
      </c>
      <c r="D181" s="58">
        <v>0.38200000000000001</v>
      </c>
      <c r="E181" s="58">
        <v>0.43261827328977298</v>
      </c>
      <c r="F181" s="58">
        <v>0.30299999999999999</v>
      </c>
      <c r="H181" s="58">
        <v>0.28699999999999998</v>
      </c>
      <c r="I181" s="58">
        <v>0.377</v>
      </c>
      <c r="K181" s="1">
        <v>9.9000000000000005E-2</v>
      </c>
    </row>
    <row r="182" spans="1:11" x14ac:dyDescent="0.2">
      <c r="A182" s="35">
        <v>40148</v>
      </c>
      <c r="B182" s="58">
        <v>0.32800000000000001</v>
      </c>
      <c r="D182" s="58">
        <v>0.39100000000000001</v>
      </c>
      <c r="E182" s="58">
        <v>0.40989840768703101</v>
      </c>
      <c r="F182" s="58">
        <v>0.30399999999999999</v>
      </c>
      <c r="H182" s="58">
        <v>0.28199999999999997</v>
      </c>
      <c r="I182" s="58">
        <v>0.377</v>
      </c>
      <c r="K182" s="1">
        <v>9.9000000000000005E-2</v>
      </c>
    </row>
    <row r="183" spans="1:11" x14ac:dyDescent="0.2">
      <c r="A183" s="35">
        <v>40179</v>
      </c>
      <c r="B183" s="58">
        <v>0.33200000000000002</v>
      </c>
      <c r="D183" s="58">
        <v>0.38200000000000001</v>
      </c>
      <c r="E183" s="58">
        <v>0.43581096790377899</v>
      </c>
      <c r="F183" s="58">
        <v>0.308</v>
      </c>
      <c r="H183" s="58">
        <v>0.28599999999999998</v>
      </c>
      <c r="I183" s="58">
        <v>0.38300000000000001</v>
      </c>
      <c r="K183" s="1">
        <v>9.8000000000000004E-2</v>
      </c>
    </row>
    <row r="184" spans="1:11" x14ac:dyDescent="0.2">
      <c r="A184" s="35">
        <v>40210</v>
      </c>
      <c r="B184" s="58">
        <v>0.33300000000000002</v>
      </c>
      <c r="D184" s="58">
        <v>0.38400000000000001</v>
      </c>
      <c r="E184" s="58">
        <v>0.42201098708932899</v>
      </c>
      <c r="F184" s="58">
        <v>0.307</v>
      </c>
      <c r="H184" s="58">
        <v>0.28999999999999998</v>
      </c>
      <c r="I184" s="58">
        <v>0.38200000000000001</v>
      </c>
      <c r="J184" s="50"/>
      <c r="K184" s="1">
        <v>9.8000000000000004E-2</v>
      </c>
    </row>
    <row r="185" spans="1:11" x14ac:dyDescent="0.2">
      <c r="A185" s="35">
        <v>40238</v>
      </c>
      <c r="B185" s="58">
        <v>0.32900000000000001</v>
      </c>
      <c r="D185" s="58">
        <v>0.39500000000000002</v>
      </c>
      <c r="E185" s="58">
        <v>0.41941187197708302</v>
      </c>
      <c r="F185" s="58">
        <v>0.30199999999999999</v>
      </c>
      <c r="H185" s="58">
        <v>0.28399999999999997</v>
      </c>
      <c r="I185" s="58">
        <v>0.38100000000000001</v>
      </c>
      <c r="J185" s="50"/>
      <c r="K185" s="1">
        <v>9.9000000000000005E-2</v>
      </c>
    </row>
    <row r="186" spans="1:11" x14ac:dyDescent="0.2">
      <c r="A186" s="35">
        <v>40269</v>
      </c>
      <c r="B186" s="58">
        <v>0.32800000000000001</v>
      </c>
      <c r="D186" s="58">
        <v>0.38800000000000001</v>
      </c>
      <c r="E186" s="58">
        <v>0.40541927124865301</v>
      </c>
      <c r="F186" s="58">
        <v>0.30399999999999999</v>
      </c>
      <c r="H186" s="58">
        <v>0.28999999999999998</v>
      </c>
      <c r="I186" s="58">
        <v>0.373</v>
      </c>
      <c r="K186" s="1">
        <v>9.9000000000000005E-2</v>
      </c>
    </row>
    <row r="187" spans="1:11" x14ac:dyDescent="0.2">
      <c r="A187" s="35">
        <v>40299</v>
      </c>
      <c r="B187" s="58">
        <v>0.32900000000000001</v>
      </c>
      <c r="D187" s="58">
        <v>0.38700000000000001</v>
      </c>
      <c r="E187" s="58">
        <v>0.420639029276202</v>
      </c>
      <c r="F187" s="58">
        <v>0.30399999999999999</v>
      </c>
      <c r="H187" s="58">
        <v>0.27800000000000002</v>
      </c>
      <c r="I187" s="58">
        <v>0.38500000000000001</v>
      </c>
      <c r="K187" s="1">
        <v>9.6000000000000002E-2</v>
      </c>
    </row>
    <row r="188" spans="1:11" x14ac:dyDescent="0.2">
      <c r="A188" s="35">
        <v>40330</v>
      </c>
      <c r="B188" s="58">
        <v>0.31900000000000001</v>
      </c>
      <c r="D188" s="58">
        <v>0.39500000000000002</v>
      </c>
      <c r="E188" s="58">
        <v>0.38766936492527299</v>
      </c>
      <c r="F188" s="58">
        <v>0.29499999999999998</v>
      </c>
      <c r="H188" s="58">
        <v>0.28100000000000003</v>
      </c>
      <c r="I188" s="58">
        <v>0.36699999999999999</v>
      </c>
      <c r="K188" s="1">
        <v>9.4E-2</v>
      </c>
    </row>
    <row r="189" spans="1:11" x14ac:dyDescent="0.2">
      <c r="A189" s="35">
        <v>40360</v>
      </c>
      <c r="B189" s="58">
        <v>0.31900000000000001</v>
      </c>
      <c r="D189" s="58">
        <v>0.38</v>
      </c>
      <c r="E189" s="58">
        <v>0.42474598596688801</v>
      </c>
      <c r="F189" s="58">
        <v>0.29199999999999998</v>
      </c>
      <c r="H189" s="58">
        <v>0.28100000000000003</v>
      </c>
      <c r="I189" s="58">
        <v>0.36499999999999999</v>
      </c>
      <c r="J189" s="50"/>
      <c r="K189" s="1">
        <v>9.4E-2</v>
      </c>
    </row>
    <row r="190" spans="1:11" x14ac:dyDescent="0.2">
      <c r="A190" s="35">
        <v>40391</v>
      </c>
      <c r="B190" s="58">
        <v>0.32200000000000001</v>
      </c>
      <c r="D190" s="58">
        <v>0.38</v>
      </c>
      <c r="E190" s="58">
        <v>0.41073592815813997</v>
      </c>
      <c r="F190" s="58">
        <v>0.29599999999999999</v>
      </c>
      <c r="H190" s="58">
        <v>0.27800000000000002</v>
      </c>
      <c r="I190" s="58">
        <v>0.373</v>
      </c>
      <c r="K190" s="1">
        <v>9.5000000000000001E-2</v>
      </c>
    </row>
    <row r="191" spans="1:11" x14ac:dyDescent="0.2">
      <c r="A191" s="35">
        <v>40422</v>
      </c>
      <c r="B191" s="58">
        <v>0.32100000000000001</v>
      </c>
      <c r="D191" s="58">
        <v>0.38800000000000001</v>
      </c>
      <c r="E191" s="58">
        <v>0.38959932536082698</v>
      </c>
      <c r="F191" s="58">
        <v>0.29699999999999999</v>
      </c>
      <c r="H191" s="58">
        <v>0.27300000000000002</v>
      </c>
      <c r="I191" s="58">
        <v>0.372</v>
      </c>
      <c r="J191" s="50"/>
      <c r="K191" s="1">
        <v>9.5000000000000001E-2</v>
      </c>
    </row>
    <row r="192" spans="1:11" x14ac:dyDescent="0.2">
      <c r="A192" s="35">
        <v>40452</v>
      </c>
      <c r="B192" s="58">
        <v>0.32100000000000001</v>
      </c>
      <c r="D192" s="58">
        <v>0.38500000000000001</v>
      </c>
      <c r="E192" s="58">
        <v>0.40688061848075902</v>
      </c>
      <c r="F192" s="58">
        <v>0.29299999999999998</v>
      </c>
      <c r="H192" s="58">
        <v>0.27100000000000002</v>
      </c>
      <c r="I192" s="58">
        <v>0.376</v>
      </c>
      <c r="K192" s="1">
        <v>9.4E-2</v>
      </c>
    </row>
    <row r="193" spans="1:11" x14ac:dyDescent="0.2">
      <c r="A193" s="35">
        <v>40483</v>
      </c>
      <c r="B193" s="58">
        <v>0.32400000000000001</v>
      </c>
      <c r="D193" s="58">
        <v>0.38900000000000001</v>
      </c>
      <c r="E193" s="58">
        <v>0.42124576497203198</v>
      </c>
      <c r="F193" s="58">
        <v>0.29599999999999999</v>
      </c>
      <c r="H193" s="58">
        <v>0.28299999999999997</v>
      </c>
      <c r="I193" s="58">
        <v>0.374</v>
      </c>
      <c r="K193" s="1">
        <v>9.8000000000000004E-2</v>
      </c>
    </row>
    <row r="194" spans="1:11" x14ac:dyDescent="0.2">
      <c r="A194" s="35">
        <v>40513</v>
      </c>
      <c r="B194" s="58">
        <v>0.33200000000000002</v>
      </c>
      <c r="D194" s="58">
        <v>0.378</v>
      </c>
      <c r="E194" s="58">
        <v>0.42433552389908002</v>
      </c>
      <c r="F194" s="58">
        <v>0.30599999999999999</v>
      </c>
      <c r="H194" s="58">
        <v>0.28499999999999998</v>
      </c>
      <c r="I194" s="58">
        <v>0.38400000000000001</v>
      </c>
      <c r="K194" s="1">
        <v>9.3000000000000013E-2</v>
      </c>
    </row>
    <row r="195" spans="1:11" x14ac:dyDescent="0.2">
      <c r="A195" s="35">
        <v>40544</v>
      </c>
      <c r="B195" s="58">
        <v>0.32300000000000001</v>
      </c>
      <c r="D195" s="58">
        <v>0.40100000000000002</v>
      </c>
      <c r="E195" s="58">
        <v>0.41569482806788499</v>
      </c>
      <c r="F195" s="58">
        <v>0.29699999999999999</v>
      </c>
      <c r="H195" s="58">
        <v>0.27600000000000002</v>
      </c>
      <c r="I195" s="58">
        <v>0.377</v>
      </c>
      <c r="K195" s="1">
        <v>9.0999999999999998E-2</v>
      </c>
    </row>
    <row r="196" spans="1:11" x14ac:dyDescent="0.2">
      <c r="A196" s="35">
        <v>40575</v>
      </c>
      <c r="B196" s="58">
        <v>0.31900000000000001</v>
      </c>
      <c r="D196" s="58">
        <v>0.39800000000000002</v>
      </c>
      <c r="E196" s="58">
        <v>0.40290350779804301</v>
      </c>
      <c r="F196" s="58">
        <v>0.29199999999999998</v>
      </c>
      <c r="H196" s="58">
        <v>0.27500000000000002</v>
      </c>
      <c r="I196" s="58">
        <v>0.37</v>
      </c>
      <c r="K196" s="1">
        <v>0.09</v>
      </c>
    </row>
    <row r="197" spans="1:11" x14ac:dyDescent="0.2">
      <c r="A197" s="35">
        <v>40603</v>
      </c>
      <c r="B197" s="58">
        <v>0.32700000000000001</v>
      </c>
      <c r="D197" s="58">
        <v>0.40300000000000002</v>
      </c>
      <c r="E197" s="58">
        <v>0.43772341858699798</v>
      </c>
      <c r="F197" s="58">
        <v>0.29299999999999998</v>
      </c>
      <c r="H197" s="58">
        <v>0.27700000000000002</v>
      </c>
      <c r="I197" s="58">
        <v>0.38300000000000001</v>
      </c>
      <c r="K197" s="1">
        <v>0.09</v>
      </c>
    </row>
    <row r="198" spans="1:11" x14ac:dyDescent="0.2">
      <c r="A198" s="35">
        <v>40634</v>
      </c>
      <c r="B198" s="58">
        <v>0.32100000000000001</v>
      </c>
      <c r="D198" s="58">
        <v>0.39100000000000001</v>
      </c>
      <c r="E198" s="58">
        <v>0.39999787816867799</v>
      </c>
      <c r="F198" s="58">
        <v>0.29699999999999999</v>
      </c>
      <c r="H198" s="58">
        <v>0.27300000000000002</v>
      </c>
      <c r="I198" s="58">
        <v>0.377</v>
      </c>
      <c r="K198" s="1">
        <v>9.0999999999999998E-2</v>
      </c>
    </row>
    <row r="199" spans="1:11" x14ac:dyDescent="0.2">
      <c r="A199" s="35">
        <v>40664</v>
      </c>
      <c r="B199" s="58">
        <v>0.32400000000000001</v>
      </c>
      <c r="D199" s="58">
        <v>0.38200000000000001</v>
      </c>
      <c r="E199" s="58">
        <v>0.40020818822660698</v>
      </c>
      <c r="F199" s="58">
        <v>0.29699999999999999</v>
      </c>
      <c r="H199" s="58">
        <v>0.27600000000000002</v>
      </c>
      <c r="I199" s="58">
        <v>0.377</v>
      </c>
      <c r="J199" s="50"/>
      <c r="K199" s="1">
        <v>0.09</v>
      </c>
    </row>
    <row r="200" spans="1:11" x14ac:dyDescent="0.2">
      <c r="A200" s="35">
        <v>40695</v>
      </c>
      <c r="B200" s="58">
        <v>0.32300000000000001</v>
      </c>
      <c r="D200" s="58">
        <v>0.39300000000000002</v>
      </c>
      <c r="E200" s="58">
        <v>0.39878145706342799</v>
      </c>
      <c r="F200" s="58">
        <v>0.29699999999999999</v>
      </c>
      <c r="H200" s="58">
        <v>0.27300000000000002</v>
      </c>
      <c r="I200" s="58">
        <v>0.38</v>
      </c>
      <c r="K200" s="1">
        <v>9.0999999999999998E-2</v>
      </c>
    </row>
    <row r="201" spans="1:11" x14ac:dyDescent="0.2">
      <c r="A201" s="35">
        <v>40725</v>
      </c>
      <c r="B201" s="58">
        <v>0.32400000000000001</v>
      </c>
      <c r="D201" s="58">
        <v>0.40100000000000002</v>
      </c>
      <c r="E201" s="58">
        <v>0.41439418296823699</v>
      </c>
      <c r="F201" s="58">
        <v>0.29399999999999998</v>
      </c>
      <c r="H201" s="58">
        <v>0.27200000000000002</v>
      </c>
      <c r="I201" s="58">
        <v>0.38300000000000001</v>
      </c>
      <c r="K201" s="1">
        <v>0.09</v>
      </c>
    </row>
    <row r="202" spans="1:11" x14ac:dyDescent="0.2">
      <c r="A202" s="35">
        <v>40756</v>
      </c>
      <c r="B202" s="58">
        <v>0.318</v>
      </c>
      <c r="D202" s="58">
        <v>0.39100000000000001</v>
      </c>
      <c r="E202" s="58">
        <v>0.39381158976245301</v>
      </c>
      <c r="F202" s="58">
        <v>0.28999999999999998</v>
      </c>
      <c r="H202" s="58">
        <v>0.26700000000000002</v>
      </c>
      <c r="I202" s="58">
        <v>0.377</v>
      </c>
      <c r="K202" s="1">
        <v>0.09</v>
      </c>
    </row>
    <row r="203" spans="1:11" x14ac:dyDescent="0.2">
      <c r="A203" s="35">
        <v>40787</v>
      </c>
      <c r="B203" s="58">
        <v>0.33</v>
      </c>
      <c r="D203" s="58">
        <v>0.40300000000000002</v>
      </c>
      <c r="E203" s="58">
        <v>0.41642830371592598</v>
      </c>
      <c r="F203" s="58">
        <v>0.29799999999999999</v>
      </c>
      <c r="H203" s="58">
        <v>0.27400000000000002</v>
      </c>
      <c r="I203" s="58">
        <v>0.38900000000000001</v>
      </c>
      <c r="J203" s="50"/>
      <c r="K203" s="1">
        <v>0.09</v>
      </c>
    </row>
    <row r="204" spans="1:11" x14ac:dyDescent="0.2">
      <c r="A204" s="35">
        <v>40817</v>
      </c>
      <c r="B204" s="58">
        <v>0.32800000000000001</v>
      </c>
      <c r="D204" s="58">
        <v>0.39800000000000002</v>
      </c>
      <c r="E204" s="58">
        <v>0.43221799604588401</v>
      </c>
      <c r="F204" s="58">
        <v>0.29299999999999998</v>
      </c>
      <c r="H204" s="58">
        <v>0.28000000000000003</v>
      </c>
      <c r="I204" s="58">
        <v>0.38300000000000001</v>
      </c>
      <c r="J204" s="50"/>
      <c r="K204" s="1">
        <v>8.8000000000000009E-2</v>
      </c>
    </row>
    <row r="205" spans="1:11" x14ac:dyDescent="0.2">
      <c r="A205" s="35">
        <v>40848</v>
      </c>
      <c r="B205" s="58">
        <v>0.32800000000000001</v>
      </c>
      <c r="D205" s="58">
        <v>0.39900000000000002</v>
      </c>
      <c r="E205" s="58">
        <v>0.42240888429324802</v>
      </c>
      <c r="F205" s="58">
        <v>0.29599999999999999</v>
      </c>
      <c r="H205" s="58">
        <v>0.27700000000000002</v>
      </c>
      <c r="I205" s="58">
        <v>0.38600000000000001</v>
      </c>
      <c r="K205" s="1">
        <v>8.5999999999999993E-2</v>
      </c>
    </row>
    <row r="206" spans="1:11" x14ac:dyDescent="0.2">
      <c r="A206" s="35">
        <v>40878</v>
      </c>
      <c r="B206" s="58">
        <v>0.318</v>
      </c>
      <c r="D206" s="58">
        <v>0.38900000000000001</v>
      </c>
      <c r="E206" s="58">
        <v>0.42266051592998</v>
      </c>
      <c r="F206" s="58">
        <v>0.28799999999999998</v>
      </c>
      <c r="H206" s="58">
        <v>0.26900000000000002</v>
      </c>
      <c r="I206" s="58">
        <v>0.375</v>
      </c>
      <c r="K206" s="1">
        <v>8.5000000000000006E-2</v>
      </c>
    </row>
    <row r="207" spans="1:11" x14ac:dyDescent="0.2">
      <c r="A207" s="35">
        <v>40909</v>
      </c>
      <c r="B207" s="58">
        <v>0.315</v>
      </c>
      <c r="D207" s="58">
        <v>0.38400000000000001</v>
      </c>
      <c r="E207" s="58">
        <v>0.40340402738574799</v>
      </c>
      <c r="F207" s="58">
        <v>0.28699999999999998</v>
      </c>
      <c r="H207" s="58">
        <v>0.26</v>
      </c>
      <c r="I207" s="58">
        <v>0.378</v>
      </c>
      <c r="J207" s="50"/>
      <c r="K207" s="1">
        <v>8.3000000000000004E-2</v>
      </c>
    </row>
    <row r="208" spans="1:11" x14ac:dyDescent="0.2">
      <c r="A208" s="35">
        <v>40940</v>
      </c>
      <c r="B208" s="58">
        <v>0.32500000000000001</v>
      </c>
      <c r="D208" s="58">
        <v>0.38500000000000001</v>
      </c>
      <c r="E208" s="58">
        <v>0.42260218587079601</v>
      </c>
      <c r="F208" s="58">
        <v>0.29499999999999998</v>
      </c>
      <c r="H208" s="58">
        <v>0.26900000000000002</v>
      </c>
      <c r="I208" s="58">
        <v>0.38800000000000001</v>
      </c>
      <c r="J208" s="50"/>
      <c r="K208" s="1">
        <v>8.3000000000000004E-2</v>
      </c>
    </row>
    <row r="209" spans="1:11" x14ac:dyDescent="0.2">
      <c r="A209" s="35">
        <v>40969</v>
      </c>
      <c r="B209" s="58">
        <v>0.318</v>
      </c>
      <c r="D209" s="58">
        <v>0.39300000000000002</v>
      </c>
      <c r="E209" s="58">
        <v>0.403849557315344</v>
      </c>
      <c r="F209" s="58">
        <v>0.28999999999999998</v>
      </c>
      <c r="H209" s="58">
        <v>0.26300000000000001</v>
      </c>
      <c r="I209" s="58">
        <v>0.38200000000000001</v>
      </c>
      <c r="K209" s="1">
        <v>8.199999999999999E-2</v>
      </c>
    </row>
    <row r="210" spans="1:11" x14ac:dyDescent="0.2">
      <c r="A210" s="35">
        <v>41000</v>
      </c>
      <c r="B210" s="58">
        <v>0.317</v>
      </c>
      <c r="D210" s="58">
        <v>0.377</v>
      </c>
      <c r="E210" s="58">
        <v>0.40761483384112501</v>
      </c>
      <c r="F210" s="58">
        <v>0.28999999999999998</v>
      </c>
      <c r="H210" s="58">
        <v>0.26300000000000001</v>
      </c>
      <c r="I210" s="58">
        <v>0.38</v>
      </c>
      <c r="J210" s="50"/>
      <c r="K210" s="1">
        <v>8.199999999999999E-2</v>
      </c>
    </row>
    <row r="211" spans="1:11" x14ac:dyDescent="0.2">
      <c r="A211" s="35">
        <v>41030</v>
      </c>
      <c r="B211" s="58">
        <v>0.32500000000000001</v>
      </c>
      <c r="D211" s="58">
        <v>0.40100000000000002</v>
      </c>
      <c r="E211" s="58">
        <v>0.41394269319860799</v>
      </c>
      <c r="F211" s="58">
        <v>0.28999999999999998</v>
      </c>
      <c r="H211" s="58">
        <v>0.27600000000000002</v>
      </c>
      <c r="I211" s="58">
        <v>0.379</v>
      </c>
      <c r="K211" s="1">
        <v>8.199999999999999E-2</v>
      </c>
    </row>
    <row r="212" spans="1:11" x14ac:dyDescent="0.2">
      <c r="A212" s="35">
        <v>41061</v>
      </c>
      <c r="B212" s="58">
        <v>0.32100000000000001</v>
      </c>
      <c r="D212" s="58">
        <v>0.39900000000000002</v>
      </c>
      <c r="E212" s="58">
        <v>0.41302346221786701</v>
      </c>
      <c r="F212" s="58">
        <v>0.29099999999999998</v>
      </c>
      <c r="H212" s="58">
        <v>0.25900000000000001</v>
      </c>
      <c r="I212" s="58">
        <v>0.39200000000000002</v>
      </c>
      <c r="K212" s="1">
        <v>8.199999999999999E-2</v>
      </c>
    </row>
    <row r="213" spans="1:11" x14ac:dyDescent="0.2">
      <c r="A213" s="35">
        <v>41091</v>
      </c>
      <c r="B213" s="58">
        <v>0.32600000000000001</v>
      </c>
      <c r="D213" s="58">
        <v>0.39200000000000002</v>
      </c>
      <c r="E213" s="58">
        <v>0.412046061696558</v>
      </c>
      <c r="F213" s="58">
        <v>0.29299999999999998</v>
      </c>
      <c r="H213" s="58">
        <v>0.26900000000000002</v>
      </c>
      <c r="I213" s="58">
        <v>0.39</v>
      </c>
      <c r="K213" s="1">
        <v>8.199999999999999E-2</v>
      </c>
    </row>
    <row r="214" spans="1:11" x14ac:dyDescent="0.2">
      <c r="A214" s="35">
        <v>41122</v>
      </c>
      <c r="B214" s="58">
        <v>0.315</v>
      </c>
      <c r="D214" s="58">
        <v>0.38300000000000001</v>
      </c>
      <c r="E214" s="58">
        <v>0.400985515141914</v>
      </c>
      <c r="F214" s="58">
        <v>0.28399999999999997</v>
      </c>
      <c r="H214" s="58">
        <v>0.26100000000000001</v>
      </c>
      <c r="I214" s="58">
        <v>0.377</v>
      </c>
      <c r="K214" s="1">
        <v>8.1000000000000003E-2</v>
      </c>
    </row>
    <row r="215" spans="1:11" x14ac:dyDescent="0.2">
      <c r="A215" s="35">
        <v>41153</v>
      </c>
      <c r="B215" s="58">
        <v>0.31900000000000001</v>
      </c>
      <c r="D215" s="58">
        <v>0.38</v>
      </c>
      <c r="E215" s="58">
        <v>0.40900175912106301</v>
      </c>
      <c r="F215" s="58">
        <v>0.28799999999999998</v>
      </c>
      <c r="H215" s="58">
        <v>0.26800000000000002</v>
      </c>
      <c r="I215" s="58">
        <v>0.375</v>
      </c>
      <c r="J215" s="50"/>
      <c r="K215" s="1">
        <v>7.8E-2</v>
      </c>
    </row>
    <row r="216" spans="1:11" x14ac:dyDescent="0.2">
      <c r="A216" s="35">
        <v>41183</v>
      </c>
      <c r="B216" s="58">
        <v>0.31</v>
      </c>
      <c r="D216" s="58">
        <v>0.39</v>
      </c>
      <c r="E216" s="58">
        <v>0.37148324569042301</v>
      </c>
      <c r="F216" s="58">
        <v>0.28100000000000003</v>
      </c>
      <c r="H216" s="58">
        <v>0.25</v>
      </c>
      <c r="I216" s="58">
        <v>0.376</v>
      </c>
      <c r="J216" s="50"/>
      <c r="K216" s="1">
        <v>7.8E-2</v>
      </c>
    </row>
    <row r="217" spans="1:11" x14ac:dyDescent="0.2">
      <c r="A217" s="35">
        <v>41214</v>
      </c>
      <c r="B217" s="58">
        <v>0.313</v>
      </c>
      <c r="D217" s="58">
        <v>0.38800000000000001</v>
      </c>
      <c r="E217" s="58">
        <v>0.39512222188090501</v>
      </c>
      <c r="F217" s="58">
        <v>0.28299999999999997</v>
      </c>
      <c r="H217" s="58">
        <v>0.25700000000000001</v>
      </c>
      <c r="I217" s="58">
        <v>0.376</v>
      </c>
      <c r="K217" s="1">
        <v>7.6999999999999999E-2</v>
      </c>
    </row>
    <row r="218" spans="1:11" x14ac:dyDescent="0.2">
      <c r="A218" s="35">
        <v>41244</v>
      </c>
      <c r="B218" s="58">
        <v>0.31</v>
      </c>
      <c r="D218" s="58">
        <v>0.39300000000000002</v>
      </c>
      <c r="E218" s="58">
        <v>0.38805758337380197</v>
      </c>
      <c r="F218" s="58">
        <v>0.28199999999999997</v>
      </c>
      <c r="H218" s="58">
        <v>0.255</v>
      </c>
      <c r="I218" s="58">
        <v>0.373</v>
      </c>
      <c r="K218" s="1">
        <v>7.9000000000000001E-2</v>
      </c>
    </row>
    <row r="219" spans="1:11" x14ac:dyDescent="0.2">
      <c r="A219" s="35">
        <v>41275</v>
      </c>
      <c r="B219" s="58">
        <v>0.314</v>
      </c>
      <c r="D219" s="58">
        <v>0.39600000000000002</v>
      </c>
      <c r="E219" s="58">
        <v>0.38788972308918501</v>
      </c>
      <c r="F219" s="58">
        <v>0.28499999999999998</v>
      </c>
      <c r="H219" s="58">
        <v>0.25900000000000001</v>
      </c>
      <c r="I219" s="58">
        <v>0.377</v>
      </c>
      <c r="K219" s="1">
        <v>0.08</v>
      </c>
    </row>
    <row r="220" spans="1:11" x14ac:dyDescent="0.2">
      <c r="A220" s="35">
        <v>41306</v>
      </c>
      <c r="B220" s="58">
        <v>0.308</v>
      </c>
      <c r="D220" s="58">
        <v>0.38</v>
      </c>
      <c r="E220" s="58">
        <v>0.39967725307756902</v>
      </c>
      <c r="F220" s="58">
        <v>0.27700000000000002</v>
      </c>
      <c r="H220" s="58">
        <v>0.25600000000000001</v>
      </c>
      <c r="I220" s="58">
        <v>0.36899999999999999</v>
      </c>
      <c r="K220" s="1">
        <v>7.6999999999999999E-2</v>
      </c>
    </row>
    <row r="221" spans="1:11" x14ac:dyDescent="0.2">
      <c r="A221" s="35">
        <v>41334</v>
      </c>
      <c r="B221" s="58">
        <v>0.30199999999999999</v>
      </c>
      <c r="D221" s="58">
        <v>0.374</v>
      </c>
      <c r="E221" s="58">
        <v>0.38112003965027103</v>
      </c>
      <c r="F221" s="58">
        <v>0.27700000000000002</v>
      </c>
      <c r="H221" s="58">
        <v>0.25</v>
      </c>
      <c r="I221" s="58">
        <v>0.36299999999999999</v>
      </c>
      <c r="K221" s="1">
        <v>7.4999999999999997E-2</v>
      </c>
    </row>
    <row r="222" spans="1:11" x14ac:dyDescent="0.2">
      <c r="A222" s="35">
        <v>41365</v>
      </c>
      <c r="B222" s="58">
        <v>0.30599999999999999</v>
      </c>
      <c r="D222" s="58">
        <v>0.39</v>
      </c>
      <c r="E222" s="58">
        <v>0.37822883198510598</v>
      </c>
      <c r="F222" s="58">
        <v>0.27800000000000002</v>
      </c>
      <c r="H222" s="58">
        <v>0.255</v>
      </c>
      <c r="I222" s="58">
        <v>0.36499999999999999</v>
      </c>
      <c r="K222" s="1">
        <v>7.5999999999999998E-2</v>
      </c>
    </row>
    <row r="223" spans="1:11" x14ac:dyDescent="0.2">
      <c r="A223" s="35">
        <v>41395</v>
      </c>
      <c r="B223" s="58">
        <v>0.307</v>
      </c>
      <c r="D223" s="58">
        <v>0.38200000000000001</v>
      </c>
      <c r="E223" s="58">
        <v>0.37077139000492798</v>
      </c>
      <c r="F223" s="58">
        <v>0.28000000000000003</v>
      </c>
      <c r="H223" s="58">
        <v>0.255</v>
      </c>
      <c r="I223" s="58">
        <v>0.36599999999999999</v>
      </c>
      <c r="K223" s="1">
        <v>7.4999999999999997E-2</v>
      </c>
    </row>
    <row r="224" spans="1:11" x14ac:dyDescent="0.2">
      <c r="A224" s="35">
        <v>41426</v>
      </c>
      <c r="B224" s="58">
        <v>0.30599999999999999</v>
      </c>
      <c r="D224" s="58">
        <v>0.38700000000000001</v>
      </c>
      <c r="E224" s="58">
        <v>0.38202393532006002</v>
      </c>
      <c r="F224" s="58">
        <v>0.27800000000000002</v>
      </c>
      <c r="H224" s="58">
        <v>0.25700000000000001</v>
      </c>
      <c r="I224" s="58">
        <v>0.36399999999999999</v>
      </c>
      <c r="J224" s="50"/>
      <c r="K224" s="1">
        <v>7.4999999999999997E-2</v>
      </c>
    </row>
    <row r="225" spans="1:11" x14ac:dyDescent="0.2">
      <c r="A225" s="35">
        <v>41456</v>
      </c>
      <c r="B225" s="58">
        <v>0.30199999999999999</v>
      </c>
      <c r="D225" s="58">
        <v>0.38800000000000001</v>
      </c>
      <c r="E225" s="58">
        <v>0.36682300479677199</v>
      </c>
      <c r="F225" s="58">
        <v>0.27200000000000002</v>
      </c>
      <c r="H225" s="58">
        <v>0.249</v>
      </c>
      <c r="I225" s="58">
        <v>0.36199999999999999</v>
      </c>
      <c r="K225" s="1">
        <v>7.2999999999999995E-2</v>
      </c>
    </row>
    <row r="226" spans="1:11" x14ac:dyDescent="0.2">
      <c r="A226" s="35">
        <v>41487</v>
      </c>
      <c r="B226" s="58">
        <v>0.313</v>
      </c>
      <c r="D226" s="58">
        <v>0.39</v>
      </c>
      <c r="E226" s="58">
        <v>0.39471734381969698</v>
      </c>
      <c r="F226" s="58">
        <v>0.28199999999999997</v>
      </c>
      <c r="H226" s="58">
        <v>0.26600000000000001</v>
      </c>
      <c r="I226" s="58">
        <v>0.36699999999999999</v>
      </c>
      <c r="K226" s="1">
        <v>7.2000000000000008E-2</v>
      </c>
    </row>
    <row r="227" spans="1:11" x14ac:dyDescent="0.2">
      <c r="A227" s="35">
        <v>41518</v>
      </c>
      <c r="B227" s="58">
        <v>0.312</v>
      </c>
      <c r="D227" s="58">
        <v>0.39900000000000002</v>
      </c>
      <c r="E227" s="58">
        <v>0.373047929513868</v>
      </c>
      <c r="F227" s="58">
        <v>0.28199999999999997</v>
      </c>
      <c r="H227" s="58">
        <v>0.26500000000000001</v>
      </c>
      <c r="I227" s="58">
        <v>0.36399999999999999</v>
      </c>
      <c r="K227" s="1">
        <v>7.2000000000000008E-2</v>
      </c>
    </row>
    <row r="228" spans="1:11" x14ac:dyDescent="0.2">
      <c r="A228" s="35">
        <v>41548</v>
      </c>
      <c r="B228" s="58">
        <v>0.31</v>
      </c>
      <c r="D228" s="58">
        <v>0.39100000000000001</v>
      </c>
      <c r="E228" s="58">
        <v>0.39113919986144902</v>
      </c>
      <c r="F228" s="58">
        <v>0.27900000000000003</v>
      </c>
      <c r="H228" s="58">
        <v>0.26</v>
      </c>
      <c r="I228" s="58">
        <v>0.36599999999999999</v>
      </c>
      <c r="K228" s="1">
        <v>7.2000000000000008E-2</v>
      </c>
    </row>
    <row r="229" spans="1:11" x14ac:dyDescent="0.2">
      <c r="A229" s="35">
        <v>41579</v>
      </c>
      <c r="B229" s="58">
        <v>0.30099999999999999</v>
      </c>
      <c r="D229" s="58">
        <v>0.36699999999999999</v>
      </c>
      <c r="E229" s="58">
        <v>0.37433580504685798</v>
      </c>
      <c r="F229" s="58">
        <v>0.27500000000000002</v>
      </c>
      <c r="H229" s="58">
        <v>0.253</v>
      </c>
      <c r="I229" s="58">
        <v>0.35499999999999998</v>
      </c>
      <c r="K229" s="1">
        <v>6.9000000000000006E-2</v>
      </c>
    </row>
    <row r="230" spans="1:11" x14ac:dyDescent="0.2">
      <c r="A230" s="35">
        <v>41609</v>
      </c>
      <c r="B230" s="58">
        <v>0.30599999999999999</v>
      </c>
      <c r="D230" s="58">
        <v>0.38700000000000001</v>
      </c>
      <c r="E230" s="58">
        <v>0.38879682742370297</v>
      </c>
      <c r="F230" s="58">
        <v>0.27400000000000002</v>
      </c>
      <c r="H230" s="58">
        <v>0.25600000000000001</v>
      </c>
      <c r="I230" s="58">
        <v>0.36399999999999999</v>
      </c>
      <c r="K230" s="1">
        <v>6.7000000000000004E-2</v>
      </c>
    </row>
    <row r="231" spans="1:11" x14ac:dyDescent="0.2">
      <c r="A231" s="35">
        <v>41640</v>
      </c>
      <c r="B231" s="58">
        <v>0.30099999999999999</v>
      </c>
      <c r="D231" s="58">
        <v>0.39100000000000001</v>
      </c>
      <c r="E231" s="58">
        <v>0.382688217482479</v>
      </c>
      <c r="F231" s="58">
        <v>0.27100000000000002</v>
      </c>
      <c r="H231" s="58">
        <v>0.247</v>
      </c>
      <c r="I231" s="58">
        <v>0.36299999999999999</v>
      </c>
      <c r="K231" s="1">
        <v>6.6000000000000003E-2</v>
      </c>
    </row>
    <row r="232" spans="1:11" x14ac:dyDescent="0.2">
      <c r="A232" s="35">
        <v>41671</v>
      </c>
      <c r="B232" s="58">
        <v>0.30199999999999999</v>
      </c>
      <c r="D232" s="58">
        <v>0.38900000000000001</v>
      </c>
      <c r="E232" s="58">
        <v>0.37660893758746899</v>
      </c>
      <c r="F232" s="58">
        <v>0.27300000000000002</v>
      </c>
      <c r="H232" s="58">
        <v>0.252</v>
      </c>
      <c r="I232" s="58">
        <v>0.36099999999999999</v>
      </c>
      <c r="J232" s="50"/>
      <c r="K232" s="1">
        <v>6.7000000000000004E-2</v>
      </c>
    </row>
    <row r="233" spans="1:11" x14ac:dyDescent="0.2">
      <c r="A233" s="35">
        <v>41699</v>
      </c>
      <c r="B233" s="58">
        <v>0.29599999999999999</v>
      </c>
      <c r="D233" s="58">
        <v>0.371</v>
      </c>
      <c r="E233" s="58">
        <v>0.379478530011505</v>
      </c>
      <c r="F233" s="58">
        <v>0.26900000000000002</v>
      </c>
      <c r="H233" s="58">
        <v>0.246</v>
      </c>
      <c r="I233" s="58">
        <v>0.35699999999999998</v>
      </c>
      <c r="K233" s="1">
        <v>6.7000000000000004E-2</v>
      </c>
    </row>
    <row r="234" spans="1:11" x14ac:dyDescent="0.2">
      <c r="A234" s="35">
        <v>41730</v>
      </c>
      <c r="B234" s="58">
        <v>0.30199999999999999</v>
      </c>
      <c r="D234" s="58">
        <v>0.38100000000000001</v>
      </c>
      <c r="E234" s="58">
        <v>0.38118250642199603</v>
      </c>
      <c r="F234" s="58">
        <v>0.26900000000000002</v>
      </c>
      <c r="H234" s="58">
        <v>0.24299999999999999</v>
      </c>
      <c r="I234" s="58">
        <v>0.36699999999999999</v>
      </c>
      <c r="K234" s="1">
        <v>6.2E-2</v>
      </c>
    </row>
    <row r="235" spans="1:11" x14ac:dyDescent="0.2">
      <c r="A235" s="35">
        <v>41760</v>
      </c>
      <c r="B235" s="58">
        <v>0.29899999999999999</v>
      </c>
      <c r="D235" s="58">
        <v>0.373</v>
      </c>
      <c r="E235" s="58">
        <v>0.371202793715117</v>
      </c>
      <c r="F235" s="58">
        <v>0.26600000000000001</v>
      </c>
      <c r="H235" s="58">
        <v>0.24199999999999999</v>
      </c>
      <c r="I235" s="58">
        <v>0.36299999999999999</v>
      </c>
      <c r="K235" s="1">
        <v>6.3E-2</v>
      </c>
    </row>
    <row r="236" spans="1:11" x14ac:dyDescent="0.2">
      <c r="A236" s="35">
        <v>41791</v>
      </c>
      <c r="B236" s="58">
        <v>0.29899999999999999</v>
      </c>
      <c r="D236" s="58">
        <v>0.378</v>
      </c>
      <c r="E236" s="58">
        <v>0.37810413084894101</v>
      </c>
      <c r="F236" s="58">
        <v>0.26900000000000002</v>
      </c>
      <c r="H236" s="58">
        <v>0.246</v>
      </c>
      <c r="I236" s="58">
        <v>0.36199999999999999</v>
      </c>
      <c r="K236" s="1">
        <v>6.0999999999999999E-2</v>
      </c>
    </row>
    <row r="237" spans="1:11" x14ac:dyDescent="0.2">
      <c r="A237" s="35">
        <v>41821</v>
      </c>
      <c r="B237" s="58">
        <v>0.29699999999999999</v>
      </c>
      <c r="D237" s="58">
        <v>0.379</v>
      </c>
      <c r="E237" s="58">
        <v>0.38075247264447498</v>
      </c>
      <c r="F237" s="58">
        <v>0.26400000000000001</v>
      </c>
      <c r="H237" s="58">
        <v>0.24199999999999999</v>
      </c>
      <c r="I237" s="58">
        <v>0.36199999999999999</v>
      </c>
      <c r="J237" s="50"/>
      <c r="K237" s="1">
        <v>6.2E-2</v>
      </c>
    </row>
    <row r="238" spans="1:11" x14ac:dyDescent="0.2">
      <c r="A238" s="35">
        <v>41852</v>
      </c>
      <c r="B238" s="58">
        <v>0.29499999999999998</v>
      </c>
      <c r="D238" s="58">
        <v>0.35599999999999998</v>
      </c>
      <c r="E238" s="58">
        <v>0.35148934715809899</v>
      </c>
      <c r="F238" s="58">
        <v>0.27100000000000002</v>
      </c>
      <c r="H238" s="58">
        <v>0.23799999999999999</v>
      </c>
      <c r="I238" s="58">
        <v>0.35699999999999998</v>
      </c>
      <c r="K238" s="1">
        <v>6.0999999999999999E-2</v>
      </c>
    </row>
    <row r="239" spans="1:11" x14ac:dyDescent="0.2">
      <c r="A239" s="35">
        <v>41883</v>
      </c>
      <c r="B239" s="58">
        <v>0.29199999999999998</v>
      </c>
      <c r="D239" s="58">
        <v>0.36199999999999999</v>
      </c>
      <c r="E239" s="58">
        <v>0.35294024093076998</v>
      </c>
      <c r="F239" s="58">
        <v>0.26800000000000002</v>
      </c>
      <c r="H239" s="58">
        <v>0.23100000000000001</v>
      </c>
      <c r="I239" s="58">
        <v>0.36</v>
      </c>
      <c r="K239" s="1">
        <v>5.9000000000000004E-2</v>
      </c>
    </row>
    <row r="240" spans="1:11" x14ac:dyDescent="0.2">
      <c r="A240" s="35">
        <v>41913</v>
      </c>
      <c r="B240" s="58">
        <v>0.3</v>
      </c>
      <c r="D240" s="58">
        <v>0.36499999999999999</v>
      </c>
      <c r="E240" s="58">
        <v>0.38279708402693402</v>
      </c>
      <c r="F240" s="58">
        <v>0.26900000000000002</v>
      </c>
      <c r="H240" s="58">
        <v>0.252</v>
      </c>
      <c r="I240" s="58">
        <v>0.35599999999999998</v>
      </c>
      <c r="K240" s="1">
        <v>5.7000000000000002E-2</v>
      </c>
    </row>
    <row r="241" spans="1:11" x14ac:dyDescent="0.2">
      <c r="A241" s="35">
        <v>41944</v>
      </c>
      <c r="B241" s="58">
        <v>0.29799999999999999</v>
      </c>
      <c r="D241" s="58">
        <v>0.373</v>
      </c>
      <c r="E241" s="58">
        <v>0.37277851341160601</v>
      </c>
      <c r="F241" s="58">
        <v>0.26900000000000002</v>
      </c>
      <c r="H241" s="58">
        <v>0.23499999999999999</v>
      </c>
      <c r="I241" s="58">
        <v>0.36699999999999999</v>
      </c>
      <c r="K241" s="1">
        <v>5.7999999999999996E-2</v>
      </c>
    </row>
    <row r="242" spans="1:11" x14ac:dyDescent="0.2">
      <c r="A242" s="35">
        <v>41974</v>
      </c>
      <c r="B242" s="58">
        <v>0.28599999999999998</v>
      </c>
      <c r="D242" s="58">
        <v>0.35599999999999998</v>
      </c>
      <c r="E242" s="58">
        <v>0.35164547725704798</v>
      </c>
      <c r="F242" s="58">
        <v>0.25700000000000001</v>
      </c>
      <c r="H242" s="58">
        <v>0.23499999999999999</v>
      </c>
      <c r="I242" s="58">
        <v>0.34799999999999998</v>
      </c>
      <c r="K242" s="1">
        <v>5.5999999999999994E-2</v>
      </c>
    </row>
    <row r="243" spans="1:11" x14ac:dyDescent="0.2">
      <c r="A243" s="35">
        <v>42005</v>
      </c>
      <c r="B243" s="58">
        <v>0.28523673116285803</v>
      </c>
      <c r="D243" s="58">
        <v>0.35399999999999998</v>
      </c>
      <c r="E243" s="58">
        <v>0.35899999999999999</v>
      </c>
      <c r="F243" s="58">
        <v>0.26</v>
      </c>
      <c r="H243" s="58">
        <v>0.23200000000000001</v>
      </c>
      <c r="I243" s="58">
        <v>0.34599999999999997</v>
      </c>
      <c r="K243" s="1">
        <v>5.7000000000000002E-2</v>
      </c>
    </row>
    <row r="244" spans="1:11" x14ac:dyDescent="0.2">
      <c r="A244" s="35">
        <v>42036</v>
      </c>
      <c r="B244" s="58">
        <v>0.28510168030306798</v>
      </c>
      <c r="D244" s="58">
        <v>0.36399999999999999</v>
      </c>
      <c r="E244" s="58">
        <v>0.35399999999999998</v>
      </c>
      <c r="F244" s="58">
        <v>0.25700000000000001</v>
      </c>
      <c r="H244" s="58">
        <v>0.23400000000000001</v>
      </c>
      <c r="I244" s="58">
        <v>0.34599999999999997</v>
      </c>
      <c r="K244" s="1">
        <v>5.5E-2</v>
      </c>
    </row>
    <row r="245" spans="1:11" x14ac:dyDescent="0.2">
      <c r="A245" s="35">
        <v>42064</v>
      </c>
      <c r="B245" s="58">
        <v>0.27951623620666199</v>
      </c>
      <c r="D245" s="58">
        <v>0.35899999999999999</v>
      </c>
      <c r="E245" s="58">
        <v>0.33400000000000002</v>
      </c>
      <c r="F245" s="58">
        <v>0.25600000000000001</v>
      </c>
      <c r="H245" s="58">
        <v>0.223</v>
      </c>
      <c r="I245" s="58">
        <v>0.34599999999999997</v>
      </c>
      <c r="K245" s="1">
        <v>5.4000000000000006E-2</v>
      </c>
    </row>
    <row r="246" spans="1:11" x14ac:dyDescent="0.2">
      <c r="A246" s="35">
        <v>42095</v>
      </c>
      <c r="B246" s="58">
        <v>0.29028170235642498</v>
      </c>
      <c r="D246" s="58">
        <v>0.37</v>
      </c>
      <c r="E246" s="58">
        <v>0.35599999999999998</v>
      </c>
      <c r="F246" s="58">
        <v>0.26100000000000001</v>
      </c>
      <c r="H246" s="58">
        <v>0.23799999999999999</v>
      </c>
      <c r="I246" s="58">
        <v>0.35</v>
      </c>
      <c r="K246" s="1">
        <v>5.4000000000000006E-2</v>
      </c>
    </row>
    <row r="247" spans="1:11" x14ac:dyDescent="0.2">
      <c r="A247" s="35">
        <v>42125</v>
      </c>
      <c r="B247" s="58">
        <v>0.27839354464601401</v>
      </c>
      <c r="D247" s="58">
        <v>0.35399999999999998</v>
      </c>
      <c r="E247" s="58">
        <v>0.34</v>
      </c>
      <c r="F247" s="58">
        <v>0.252</v>
      </c>
      <c r="H247" s="58">
        <v>0.22700000000000001</v>
      </c>
      <c r="I247" s="58">
        <v>0.33800000000000002</v>
      </c>
      <c r="J247" s="50"/>
      <c r="K247" s="1">
        <v>5.5999999999999994E-2</v>
      </c>
    </row>
    <row r="248" spans="1:11" x14ac:dyDescent="0.2">
      <c r="A248" s="35">
        <v>42156</v>
      </c>
      <c r="B248" s="58">
        <v>0.27777720597640299</v>
      </c>
      <c r="D248" s="58">
        <v>0.33700000000000002</v>
      </c>
      <c r="E248" s="58">
        <v>0.34799999999999998</v>
      </c>
      <c r="F248" s="58">
        <v>0.253</v>
      </c>
      <c r="H248" s="58">
        <v>0.22700000000000001</v>
      </c>
      <c r="I248" s="58">
        <v>0.33900000000000002</v>
      </c>
      <c r="K248" s="1">
        <v>5.2999999999999999E-2</v>
      </c>
    </row>
    <row r="249" spans="1:11" x14ac:dyDescent="0.2">
      <c r="A249" s="35">
        <v>42186</v>
      </c>
      <c r="B249" s="58">
        <v>0.27607598771515102</v>
      </c>
      <c r="D249" s="58">
        <v>0.35299999999999998</v>
      </c>
      <c r="E249" s="58">
        <v>0.34100000000000003</v>
      </c>
      <c r="F249" s="58">
        <v>0.248</v>
      </c>
      <c r="H249" s="58">
        <v>0.22</v>
      </c>
      <c r="I249" s="58">
        <v>0.34</v>
      </c>
      <c r="K249" s="1">
        <v>5.2000000000000005E-2</v>
      </c>
    </row>
    <row r="250" spans="1:11" x14ac:dyDescent="0.2">
      <c r="A250" s="35">
        <v>42217</v>
      </c>
      <c r="B250" s="58">
        <v>0.283793804216534</v>
      </c>
      <c r="D250" s="58">
        <v>0.36</v>
      </c>
      <c r="E250" s="58">
        <v>0.34</v>
      </c>
      <c r="F250" s="58">
        <v>0.25600000000000001</v>
      </c>
      <c r="H250" s="58">
        <v>0.22500000000000001</v>
      </c>
      <c r="I250" s="58">
        <v>0.34699999999999998</v>
      </c>
      <c r="K250" s="1">
        <v>5.0999999999999997E-2</v>
      </c>
    </row>
    <row r="251" spans="1:11" x14ac:dyDescent="0.2">
      <c r="A251" s="35">
        <v>42248</v>
      </c>
      <c r="B251" s="58">
        <v>0.26910859787504399</v>
      </c>
      <c r="D251" s="58">
        <v>0.33</v>
      </c>
      <c r="E251" s="58">
        <v>0.33200000000000002</v>
      </c>
      <c r="F251" s="58">
        <v>0.24399999999999999</v>
      </c>
      <c r="H251" s="58">
        <v>0.222</v>
      </c>
      <c r="I251" s="58">
        <v>0.32500000000000001</v>
      </c>
      <c r="K251" s="1">
        <v>0.05</v>
      </c>
    </row>
    <row r="252" spans="1:11" x14ac:dyDescent="0.2">
      <c r="A252" s="35">
        <v>42278</v>
      </c>
      <c r="B252" s="58">
        <v>0.27462592249812201</v>
      </c>
      <c r="D252" s="58">
        <v>0.33700000000000002</v>
      </c>
      <c r="E252" s="58">
        <v>0.32500000000000001</v>
      </c>
      <c r="F252" s="58">
        <v>0.253</v>
      </c>
      <c r="H252" s="58">
        <v>0.22600000000000001</v>
      </c>
      <c r="I252" s="58">
        <v>0.33</v>
      </c>
      <c r="K252" s="1">
        <v>0.05</v>
      </c>
    </row>
    <row r="253" spans="1:11" x14ac:dyDescent="0.2">
      <c r="A253" s="35">
        <v>42309</v>
      </c>
      <c r="B253" s="58">
        <v>0.273013815444831</v>
      </c>
      <c r="D253" s="58">
        <v>0.34300000000000003</v>
      </c>
      <c r="E253" s="58">
        <v>0.33500000000000002</v>
      </c>
      <c r="F253" s="58">
        <v>0.24299999999999999</v>
      </c>
      <c r="H253" s="58">
        <v>0.219</v>
      </c>
      <c r="I253" s="58">
        <v>0.33100000000000002</v>
      </c>
      <c r="K253" s="1">
        <v>5.0999999999999997E-2</v>
      </c>
    </row>
    <row r="254" spans="1:11" x14ac:dyDescent="0.2">
      <c r="A254" s="35">
        <v>42339</v>
      </c>
      <c r="B254" s="58">
        <v>0.266860503524252</v>
      </c>
      <c r="D254" s="58">
        <v>0.33900000000000002</v>
      </c>
      <c r="E254" s="58">
        <v>0.316</v>
      </c>
      <c r="F254" s="58">
        <v>0.245</v>
      </c>
      <c r="H254" s="58">
        <v>0.214</v>
      </c>
      <c r="I254" s="58">
        <v>0.32800000000000001</v>
      </c>
      <c r="J254" s="50"/>
      <c r="K254" s="1">
        <v>0.05</v>
      </c>
    </row>
    <row r="255" spans="1:11" x14ac:dyDescent="0.2">
      <c r="A255" s="35">
        <v>42370</v>
      </c>
      <c r="B255" s="60">
        <v>0.27100000000000002</v>
      </c>
      <c r="C255" s="60"/>
      <c r="D255" s="60">
        <v>0.32900000000000001</v>
      </c>
      <c r="E255" s="60">
        <v>0.33200000000000002</v>
      </c>
      <c r="F255" s="60">
        <v>0.248</v>
      </c>
      <c r="G255" s="60"/>
      <c r="H255" s="60">
        <v>0.216</v>
      </c>
      <c r="I255" s="60">
        <v>0.33300000000000002</v>
      </c>
      <c r="J255" s="61"/>
      <c r="K255" s="1">
        <v>4.9000000000000002E-2</v>
      </c>
    </row>
    <row r="256" spans="1:11" x14ac:dyDescent="0.2">
      <c r="A256" s="35">
        <v>42401</v>
      </c>
      <c r="B256" s="60">
        <v>0.27</v>
      </c>
      <c r="C256" s="60"/>
      <c r="D256" s="60">
        <v>0.32900000000000001</v>
      </c>
      <c r="E256" s="60">
        <v>0.316</v>
      </c>
      <c r="F256" s="60">
        <v>0.251</v>
      </c>
      <c r="G256" s="60"/>
      <c r="H256" s="60">
        <v>0.219</v>
      </c>
      <c r="I256" s="60">
        <v>0.33</v>
      </c>
      <c r="J256" s="61"/>
      <c r="K256" s="1">
        <v>4.9000000000000002E-2</v>
      </c>
    </row>
    <row r="257" spans="1:11" x14ac:dyDescent="0.2">
      <c r="A257" s="35">
        <v>42430</v>
      </c>
      <c r="B257" s="60">
        <v>0.27100000000000002</v>
      </c>
      <c r="C257" s="60"/>
      <c r="D257" s="60">
        <v>0.33500000000000002</v>
      </c>
      <c r="E257" s="60">
        <v>0.32900000000000001</v>
      </c>
      <c r="F257" s="60">
        <v>0.248</v>
      </c>
      <c r="G257" s="60"/>
      <c r="H257" s="60">
        <v>0.214</v>
      </c>
      <c r="I257" s="60">
        <v>0.33500000000000002</v>
      </c>
      <c r="J257" s="61"/>
      <c r="K257" s="1">
        <v>0.05</v>
      </c>
    </row>
    <row r="258" spans="1:11" x14ac:dyDescent="0.2">
      <c r="A258" s="35">
        <v>42461</v>
      </c>
      <c r="B258" s="60">
        <v>0.26500000000000001</v>
      </c>
      <c r="C258" s="60"/>
      <c r="D258" s="60">
        <v>0.313</v>
      </c>
      <c r="E258" s="60">
        <v>0.315</v>
      </c>
      <c r="F258" s="60">
        <v>0.246</v>
      </c>
      <c r="G258" s="60"/>
      <c r="H258" s="60">
        <v>0.22</v>
      </c>
      <c r="I258" s="60">
        <v>0.318</v>
      </c>
      <c r="J258" s="61"/>
      <c r="K258" s="1">
        <v>0.05</v>
      </c>
    </row>
    <row r="259" spans="1:11" x14ac:dyDescent="0.2">
      <c r="A259" s="35">
        <v>42491</v>
      </c>
      <c r="B259" s="60">
        <v>0.26800000000000002</v>
      </c>
      <c r="C259" s="60"/>
      <c r="D259" s="60">
        <v>0.32500000000000001</v>
      </c>
      <c r="E259" s="60">
        <v>0.316</v>
      </c>
      <c r="F259" s="60">
        <v>0.246</v>
      </c>
      <c r="G259" s="60"/>
      <c r="H259" s="60">
        <v>0.216</v>
      </c>
      <c r="I259" s="60">
        <v>0.33</v>
      </c>
      <c r="J259" s="61"/>
      <c r="K259" s="1">
        <v>4.8000000000000001E-2</v>
      </c>
    </row>
    <row r="260" spans="1:11" x14ac:dyDescent="0.2">
      <c r="A260" s="35">
        <v>42522</v>
      </c>
      <c r="B260" s="60">
        <v>0.26600000000000001</v>
      </c>
      <c r="C260" s="60"/>
      <c r="D260" s="60">
        <v>0.32900000000000001</v>
      </c>
      <c r="E260" s="60">
        <v>0.32200000000000001</v>
      </c>
      <c r="F260" s="60">
        <v>0.24399999999999999</v>
      </c>
      <c r="G260" s="60"/>
      <c r="H260" s="60">
        <v>0.215</v>
      </c>
      <c r="I260" s="60">
        <v>0.32900000000000001</v>
      </c>
      <c r="J260" s="61"/>
      <c r="K260" s="1">
        <v>4.9000000000000002E-2</v>
      </c>
    </row>
    <row r="261" spans="1:11" x14ac:dyDescent="0.2">
      <c r="A261" s="35">
        <v>42552</v>
      </c>
      <c r="B261" s="60">
        <v>0.26900000000000002</v>
      </c>
      <c r="C261" s="60"/>
      <c r="D261" s="60">
        <v>0.33100000000000002</v>
      </c>
      <c r="E261" s="60">
        <v>0.316</v>
      </c>
      <c r="F261" s="60">
        <v>0.248</v>
      </c>
      <c r="G261" s="60"/>
      <c r="H261" s="60">
        <v>0.219</v>
      </c>
      <c r="I261" s="60">
        <v>0.32800000000000001</v>
      </c>
      <c r="J261" s="61"/>
      <c r="K261" s="1">
        <v>4.8000000000000001E-2</v>
      </c>
    </row>
    <row r="262" spans="1:11" x14ac:dyDescent="0.2">
      <c r="A262" s="35">
        <v>42583</v>
      </c>
      <c r="B262" s="60">
        <v>0.26900000000000002</v>
      </c>
      <c r="C262" s="60"/>
      <c r="D262" s="60">
        <v>0.33400000000000002</v>
      </c>
      <c r="E262" s="60">
        <v>0.315</v>
      </c>
      <c r="F262" s="60">
        <v>0.245</v>
      </c>
      <c r="G262" s="60"/>
      <c r="H262" s="60">
        <v>0.216</v>
      </c>
      <c r="I262" s="60">
        <v>0.32900000000000001</v>
      </c>
      <c r="J262" s="61"/>
      <c r="K262" s="1">
        <v>4.9000000000000002E-2</v>
      </c>
    </row>
    <row r="263" spans="1:11" x14ac:dyDescent="0.2">
      <c r="A263" s="35">
        <v>42614</v>
      </c>
      <c r="B263" s="60">
        <v>0.26200000000000001</v>
      </c>
      <c r="C263" s="60"/>
      <c r="D263" s="60">
        <v>0.32400000000000001</v>
      </c>
      <c r="E263" s="60">
        <v>0.31</v>
      </c>
      <c r="F263" s="60">
        <v>0.24</v>
      </c>
      <c r="G263" s="60"/>
      <c r="H263" s="60">
        <v>0.20499999999999999</v>
      </c>
      <c r="I263" s="60">
        <v>0.32700000000000001</v>
      </c>
      <c r="J263" s="61"/>
      <c r="K263" s="1">
        <v>0.05</v>
      </c>
    </row>
    <row r="264" spans="1:11" x14ac:dyDescent="0.2">
      <c r="A264" s="35">
        <v>42644</v>
      </c>
      <c r="B264" s="60">
        <v>0.26800000000000002</v>
      </c>
      <c r="C264" s="60"/>
      <c r="D264" s="60">
        <v>0.32400000000000001</v>
      </c>
      <c r="E264" s="60">
        <v>0.31</v>
      </c>
      <c r="F264" s="60">
        <v>0.249</v>
      </c>
      <c r="G264" s="60"/>
      <c r="H264" s="60">
        <v>0.217</v>
      </c>
      <c r="I264" s="60">
        <v>0.32500000000000001</v>
      </c>
      <c r="J264" s="61"/>
      <c r="K264" s="1">
        <v>4.9000000000000002E-2</v>
      </c>
    </row>
    <row r="265" spans="1:11" x14ac:dyDescent="0.2">
      <c r="A265" s="35">
        <v>42675</v>
      </c>
      <c r="B265" s="60">
        <v>0.26400000000000001</v>
      </c>
      <c r="C265" s="60"/>
      <c r="D265" s="60">
        <v>0.32400000000000001</v>
      </c>
      <c r="E265" s="60">
        <v>0.30199999999999999</v>
      </c>
      <c r="F265" s="60">
        <v>0.24399999999999999</v>
      </c>
      <c r="G265" s="60"/>
      <c r="H265" s="60">
        <v>0.21299999999999999</v>
      </c>
      <c r="I265" s="60">
        <v>0.31900000000000001</v>
      </c>
      <c r="J265" s="61"/>
      <c r="K265" s="1">
        <v>4.7E-2</v>
      </c>
    </row>
    <row r="266" spans="1:11" x14ac:dyDescent="0.2">
      <c r="A266" s="35">
        <v>42705</v>
      </c>
      <c r="B266" s="60">
        <v>0.26700000000000002</v>
      </c>
      <c r="C266" s="60"/>
      <c r="D266" s="60">
        <v>0.315</v>
      </c>
      <c r="E266" s="60">
        <v>0.317</v>
      </c>
      <c r="F266" s="60">
        <v>0.248</v>
      </c>
      <c r="G266" s="60"/>
      <c r="H266" s="60">
        <v>0.214</v>
      </c>
      <c r="I266" s="60">
        <v>0.32700000000000001</v>
      </c>
      <c r="J266" s="61"/>
      <c r="K266" s="1">
        <v>4.7E-2</v>
      </c>
    </row>
    <row r="267" spans="1:11" x14ac:dyDescent="0.2">
      <c r="A267" s="35">
        <v>42736</v>
      </c>
      <c r="B267" s="60">
        <v>0.26200000000000001</v>
      </c>
      <c r="C267" s="60"/>
      <c r="D267" s="60">
        <v>0.34699999999999998</v>
      </c>
      <c r="E267" s="60">
        <v>0.30299999999999999</v>
      </c>
      <c r="F267" s="60">
        <v>0.23699999999999999</v>
      </c>
      <c r="G267" s="60"/>
      <c r="H267" s="60">
        <v>0.20799999999999999</v>
      </c>
      <c r="I267" s="60">
        <v>0.32100000000000001</v>
      </c>
      <c r="J267" s="61"/>
      <c r="K267" s="1">
        <v>4.7E-2</v>
      </c>
    </row>
    <row r="268" spans="1:11" x14ac:dyDescent="0.2">
      <c r="A268" s="35">
        <v>42767</v>
      </c>
      <c r="B268" s="60">
        <v>0.26200000000000001</v>
      </c>
      <c r="C268" s="60"/>
      <c r="D268" s="60">
        <v>0.31900000000000001</v>
      </c>
      <c r="E268" s="60">
        <v>0.32200000000000001</v>
      </c>
      <c r="F268" s="60">
        <v>0.23699999999999999</v>
      </c>
      <c r="G268" s="60"/>
      <c r="H268" s="60">
        <v>0.21</v>
      </c>
      <c r="I268" s="60">
        <v>0.32</v>
      </c>
      <c r="J268" s="61"/>
      <c r="K268" s="1">
        <v>4.5999999999999999E-2</v>
      </c>
    </row>
    <row r="269" spans="1:11" x14ac:dyDescent="0.2">
      <c r="A269" s="35">
        <v>42795</v>
      </c>
      <c r="B269" s="60">
        <v>0.25900000000000001</v>
      </c>
      <c r="C269" s="60"/>
      <c r="D269" s="60">
        <v>0.32800000000000001</v>
      </c>
      <c r="E269" s="60">
        <v>0.30099999999999999</v>
      </c>
      <c r="F269" s="60">
        <v>0.23899999999999999</v>
      </c>
      <c r="G269" s="60"/>
      <c r="H269" s="60">
        <v>0.20200000000000001</v>
      </c>
      <c r="I269" s="60">
        <v>0.32200000000000001</v>
      </c>
      <c r="J269" s="61"/>
      <c r="K269" s="1">
        <v>4.4000000000000004E-2</v>
      </c>
    </row>
    <row r="270" spans="1:11" x14ac:dyDescent="0.2">
      <c r="A270" s="35">
        <v>42826</v>
      </c>
      <c r="B270" s="60">
        <v>0.25800000000000001</v>
      </c>
      <c r="C270" s="60"/>
      <c r="D270" s="60">
        <v>0.311</v>
      </c>
      <c r="E270" s="60">
        <v>0.29799999999999999</v>
      </c>
      <c r="F270" s="60">
        <v>0.24199999999999999</v>
      </c>
      <c r="G270" s="60"/>
      <c r="H270" s="60">
        <v>0.20300000000000001</v>
      </c>
      <c r="I270" s="60">
        <v>0.32</v>
      </c>
      <c r="J270" s="61"/>
      <c r="K270" s="1">
        <v>4.4000000000000004E-2</v>
      </c>
    </row>
    <row r="271" spans="1:11" x14ac:dyDescent="0.2">
      <c r="A271" s="35">
        <v>42856</v>
      </c>
      <c r="B271" s="60">
        <v>0.252</v>
      </c>
      <c r="C271" s="60"/>
      <c r="D271" s="60">
        <v>0.30599999999999999</v>
      </c>
      <c r="E271" s="60">
        <v>0.29799999999999999</v>
      </c>
      <c r="F271" s="60">
        <v>0.23</v>
      </c>
      <c r="G271" s="60"/>
      <c r="H271" s="60">
        <v>0.2</v>
      </c>
      <c r="I271" s="60">
        <v>0.312</v>
      </c>
      <c r="J271" s="61"/>
      <c r="K271" s="1">
        <v>4.4000000000000004E-2</v>
      </c>
    </row>
    <row r="272" spans="1:11" x14ac:dyDescent="0.2">
      <c r="A272" s="35">
        <v>42887</v>
      </c>
      <c r="B272" s="60">
        <v>0.247</v>
      </c>
      <c r="C272" s="60"/>
      <c r="D272" s="60">
        <v>0.29699999999999999</v>
      </c>
      <c r="E272" s="60">
        <v>0.28599999999999998</v>
      </c>
      <c r="F272" s="60">
        <v>0.23100000000000001</v>
      </c>
      <c r="G272" s="60"/>
      <c r="H272" s="60">
        <v>0.19900000000000001</v>
      </c>
      <c r="I272" s="60">
        <v>0.30399999999999999</v>
      </c>
      <c r="J272" s="61"/>
      <c r="K272" s="1">
        <v>4.2999999999999997E-2</v>
      </c>
    </row>
    <row r="273" spans="1:11" x14ac:dyDescent="0.2">
      <c r="A273" s="35">
        <v>42917</v>
      </c>
      <c r="B273" s="60">
        <v>0.247</v>
      </c>
      <c r="C273" s="60"/>
      <c r="D273" s="60">
        <v>0.313</v>
      </c>
      <c r="E273" s="60">
        <v>0.28199999999999997</v>
      </c>
      <c r="F273" s="60">
        <v>0.23</v>
      </c>
      <c r="G273" s="60"/>
      <c r="H273" s="60">
        <v>0.19</v>
      </c>
      <c r="I273" s="60">
        <v>0.312</v>
      </c>
      <c r="J273" s="61"/>
      <c r="K273" s="1">
        <v>4.2999999999999997E-2</v>
      </c>
    </row>
    <row r="274" spans="1:11" x14ac:dyDescent="0.2">
      <c r="A274" s="35">
        <v>42948</v>
      </c>
      <c r="B274" s="60">
        <v>0.25</v>
      </c>
      <c r="C274" s="60"/>
      <c r="D274" s="60">
        <v>0.30199999999999999</v>
      </c>
      <c r="E274" s="60">
        <v>0.29299999999999998</v>
      </c>
      <c r="F274" s="60">
        <v>0.23100000000000001</v>
      </c>
      <c r="G274" s="60"/>
      <c r="H274" s="60">
        <v>0.2</v>
      </c>
      <c r="I274" s="60">
        <v>0.307</v>
      </c>
      <c r="J274" s="61"/>
      <c r="K274" s="1">
        <v>4.4000000000000004E-2</v>
      </c>
    </row>
    <row r="275" spans="1:11" x14ac:dyDescent="0.2">
      <c r="A275" s="35">
        <v>42979</v>
      </c>
      <c r="B275" s="60">
        <v>0.26200000000000001</v>
      </c>
      <c r="C275" s="60"/>
      <c r="D275" s="60">
        <v>0.30199999999999999</v>
      </c>
      <c r="E275" s="60">
        <v>0.29799999999999999</v>
      </c>
      <c r="F275" s="60">
        <v>0.24399999999999999</v>
      </c>
      <c r="G275" s="60"/>
      <c r="H275" s="60">
        <v>0.20899999999999999</v>
      </c>
      <c r="I275" s="60">
        <v>0.31900000000000001</v>
      </c>
      <c r="J275" s="61"/>
      <c r="K275" s="1">
        <v>4.2000000000000003E-2</v>
      </c>
    </row>
    <row r="276" spans="1:11" x14ac:dyDescent="0.2">
      <c r="A276" s="35">
        <v>43009</v>
      </c>
      <c r="B276" s="60">
        <v>0.253</v>
      </c>
      <c r="C276" s="60"/>
      <c r="D276" s="60">
        <v>0.311</v>
      </c>
      <c r="E276" s="60">
        <v>0.29199999999999998</v>
      </c>
      <c r="F276" s="60">
        <v>0.23100000000000001</v>
      </c>
      <c r="G276" s="60"/>
      <c r="H276" s="60">
        <v>0.20799999999999999</v>
      </c>
      <c r="I276" s="60">
        <v>0.30499999999999999</v>
      </c>
      <c r="J276" s="61"/>
      <c r="K276" s="1">
        <v>4.0999999999999995E-2</v>
      </c>
    </row>
    <row r="277" spans="1:11" x14ac:dyDescent="0.2">
      <c r="A277" s="35">
        <v>43040</v>
      </c>
      <c r="B277" s="60">
        <v>0.248</v>
      </c>
      <c r="C277" s="60"/>
      <c r="D277" s="60">
        <v>0.30399999999999999</v>
      </c>
      <c r="E277" s="60">
        <v>0.27800000000000002</v>
      </c>
      <c r="F277" s="60">
        <v>0.23400000000000001</v>
      </c>
      <c r="G277" s="60"/>
      <c r="H277" s="60">
        <v>0.187</v>
      </c>
      <c r="I277" s="60">
        <v>0.314</v>
      </c>
      <c r="J277" s="61"/>
      <c r="K277" s="1">
        <v>4.2000000000000003E-2</v>
      </c>
    </row>
    <row r="278" spans="1:11" x14ac:dyDescent="0.2">
      <c r="A278" s="35">
        <v>43070</v>
      </c>
      <c r="B278" s="60">
        <v>0.254</v>
      </c>
      <c r="C278" s="60"/>
      <c r="D278" s="60">
        <v>0.30199999999999999</v>
      </c>
      <c r="E278" s="60">
        <v>0.28699999999999998</v>
      </c>
      <c r="F278" s="60">
        <v>0.23799999999999999</v>
      </c>
      <c r="G278" s="60"/>
      <c r="H278" s="60">
        <v>0.20499999999999999</v>
      </c>
      <c r="I278" s="60">
        <v>0.31</v>
      </c>
      <c r="J278" s="61"/>
      <c r="K278" s="1">
        <v>4.0999999999999995E-2</v>
      </c>
    </row>
    <row r="279" spans="1:11" x14ac:dyDescent="0.2">
      <c r="A279" s="35">
        <v>43101</v>
      </c>
      <c r="B279" s="60">
        <v>0.249</v>
      </c>
      <c r="C279" s="60"/>
      <c r="D279" s="60">
        <v>0.29499999999999998</v>
      </c>
      <c r="E279" s="60">
        <v>0.29199999999999998</v>
      </c>
      <c r="F279" s="60">
        <v>0.23100000000000001</v>
      </c>
      <c r="G279" s="60"/>
      <c r="H279" s="60">
        <v>0.19500000000000001</v>
      </c>
      <c r="I279" s="60">
        <v>0.311</v>
      </c>
      <c r="J279" s="61"/>
      <c r="K279" s="1">
        <v>4.0999999999999995E-2</v>
      </c>
    </row>
    <row r="280" spans="1:11" x14ac:dyDescent="0.2">
      <c r="A280" s="35">
        <v>43132</v>
      </c>
      <c r="B280" s="60">
        <v>0.246</v>
      </c>
      <c r="C280" s="60"/>
      <c r="D280" s="60">
        <v>0.309</v>
      </c>
      <c r="E280" s="60">
        <v>0.27700000000000002</v>
      </c>
      <c r="F280" s="60">
        <v>0.23</v>
      </c>
      <c r="G280" s="60"/>
      <c r="H280" s="60">
        <v>0.192</v>
      </c>
      <c r="I280" s="60">
        <v>0.307</v>
      </c>
      <c r="J280" s="61"/>
      <c r="K280" s="1">
        <v>4.0999999999999995E-2</v>
      </c>
    </row>
    <row r="281" spans="1:11" x14ac:dyDescent="0.2">
      <c r="A281" s="35">
        <v>43160</v>
      </c>
      <c r="B281" s="60">
        <v>0.245</v>
      </c>
      <c r="C281" s="60"/>
      <c r="D281" s="60">
        <v>0.29799999999999999</v>
      </c>
      <c r="E281" s="60">
        <v>0.28499999999999998</v>
      </c>
      <c r="F281" s="60">
        <v>0.22800000000000001</v>
      </c>
      <c r="G281" s="60"/>
      <c r="H281" s="60">
        <v>0.19500000000000001</v>
      </c>
      <c r="I281" s="60">
        <v>0.3</v>
      </c>
      <c r="J281" s="61"/>
      <c r="K281" s="1">
        <v>0.04</v>
      </c>
    </row>
    <row r="282" spans="1:11" x14ac:dyDescent="0.2">
      <c r="A282" s="35">
        <v>43191</v>
      </c>
      <c r="B282" s="60">
        <v>0.24</v>
      </c>
      <c r="C282" s="60"/>
      <c r="D282" s="60">
        <v>0.28299999999999997</v>
      </c>
      <c r="E282" s="60">
        <v>0.27800000000000002</v>
      </c>
      <c r="F282" s="60">
        <v>0.22600000000000001</v>
      </c>
      <c r="G282" s="60"/>
      <c r="H282" s="60">
        <v>0.184</v>
      </c>
      <c r="I282" s="60">
        <v>0.30499999999999999</v>
      </c>
      <c r="J282" s="61"/>
      <c r="K282" s="1">
        <v>0.04</v>
      </c>
    </row>
    <row r="283" spans="1:11" x14ac:dyDescent="0.2">
      <c r="A283" s="35">
        <v>43221</v>
      </c>
      <c r="B283" s="60">
        <v>0.248</v>
      </c>
      <c r="C283" s="60"/>
      <c r="D283" s="60">
        <v>0.307</v>
      </c>
      <c r="E283" s="60">
        <v>0.28299999999999997</v>
      </c>
      <c r="F283" s="60">
        <v>0.22600000000000001</v>
      </c>
      <c r="G283" s="60"/>
      <c r="H283" s="60">
        <v>0.20100000000000001</v>
      </c>
      <c r="I283" s="60">
        <v>0.30299999999999999</v>
      </c>
      <c r="J283" s="61"/>
      <c r="K283" s="1">
        <v>3.7999999999999999E-2</v>
      </c>
    </row>
    <row r="284" spans="1:11" x14ac:dyDescent="0.2">
      <c r="A284" s="35">
        <v>43252</v>
      </c>
      <c r="B284" s="60">
        <v>0.247</v>
      </c>
      <c r="C284" s="60"/>
      <c r="D284" s="60">
        <v>0.31</v>
      </c>
      <c r="E284" s="60">
        <v>0.28799999999999998</v>
      </c>
      <c r="F284" s="60">
        <v>0.22800000000000001</v>
      </c>
      <c r="G284" s="60"/>
      <c r="H284" s="60">
        <v>0.19700000000000001</v>
      </c>
      <c r="I284" s="60">
        <v>0.30599999999999999</v>
      </c>
      <c r="J284" s="61"/>
      <c r="K284" s="1">
        <v>0.04</v>
      </c>
    </row>
    <row r="285" spans="1:11" x14ac:dyDescent="0.2">
      <c r="A285" s="35">
        <v>43282</v>
      </c>
      <c r="B285" s="60">
        <v>0.24</v>
      </c>
      <c r="C285" s="60"/>
      <c r="D285" s="60">
        <v>0.28799999999999998</v>
      </c>
      <c r="E285" s="60">
        <v>0.28199999999999997</v>
      </c>
      <c r="F285" s="60">
        <v>0.22500000000000001</v>
      </c>
      <c r="G285" s="60"/>
      <c r="H285" s="60">
        <v>0.19</v>
      </c>
      <c r="I285" s="60">
        <v>0.29799999999999999</v>
      </c>
      <c r="J285" s="61"/>
      <c r="K285" s="1">
        <v>3.7999999999999999E-2</v>
      </c>
    </row>
    <row r="286" spans="1:11" x14ac:dyDescent="0.2">
      <c r="A286" s="35">
        <v>43313</v>
      </c>
      <c r="B286" s="60">
        <v>0.23400000000000001</v>
      </c>
      <c r="C286" s="60"/>
      <c r="D286" s="60">
        <v>0.28199999999999997</v>
      </c>
      <c r="E286" s="60">
        <v>0.27200000000000002</v>
      </c>
      <c r="F286" s="60">
        <v>0.218</v>
      </c>
      <c r="G286" s="60"/>
      <c r="H286" s="60">
        <v>0.183</v>
      </c>
      <c r="I286" s="60">
        <v>0.29299999999999998</v>
      </c>
      <c r="J286" s="61"/>
      <c r="K286" s="1">
        <v>3.7999999999999999E-2</v>
      </c>
    </row>
    <row r="287" spans="1:11" x14ac:dyDescent="0.2">
      <c r="A287" s="35">
        <v>43344</v>
      </c>
      <c r="B287" s="60">
        <v>0.23799999999999999</v>
      </c>
      <c r="C287" s="60"/>
      <c r="D287" s="60">
        <v>0.27800000000000002</v>
      </c>
      <c r="E287" s="60">
        <v>0.27</v>
      </c>
      <c r="F287" s="60">
        <v>0.22</v>
      </c>
      <c r="G287" s="60"/>
      <c r="H287" s="60">
        <v>0.185</v>
      </c>
      <c r="I287" s="60">
        <v>0.29699999999999999</v>
      </c>
      <c r="J287" s="61"/>
      <c r="K287" s="1">
        <v>3.7000000000000005E-2</v>
      </c>
    </row>
    <row r="288" spans="1:11" x14ac:dyDescent="0.2">
      <c r="A288" s="35">
        <v>43374</v>
      </c>
      <c r="B288" s="60">
        <v>0.23499999999999999</v>
      </c>
      <c r="C288" s="60"/>
      <c r="D288" s="60">
        <v>0.28199999999999997</v>
      </c>
      <c r="E288" s="60">
        <v>0.26200000000000001</v>
      </c>
      <c r="F288" s="60">
        <v>0.223</v>
      </c>
      <c r="G288" s="60"/>
      <c r="H288" s="60">
        <v>0.18</v>
      </c>
      <c r="I288" s="60">
        <v>0.29699999999999999</v>
      </c>
      <c r="J288" s="61"/>
      <c r="K288" s="1">
        <v>3.7999999999999999E-2</v>
      </c>
    </row>
    <row r="289" spans="1:31" x14ac:dyDescent="0.2">
      <c r="A289" s="35">
        <v>43405</v>
      </c>
      <c r="B289" s="60">
        <v>0.23599999999999999</v>
      </c>
      <c r="C289" s="60"/>
      <c r="D289" s="60">
        <v>0.26700000000000002</v>
      </c>
      <c r="E289" s="60">
        <v>0.27900000000000003</v>
      </c>
      <c r="F289" s="60">
        <v>0.223</v>
      </c>
      <c r="G289" s="60"/>
      <c r="H289" s="60">
        <v>0.184</v>
      </c>
      <c r="I289" s="60">
        <v>0.29299999999999998</v>
      </c>
      <c r="J289" s="61"/>
      <c r="K289" s="1">
        <v>3.7000000000000005E-2</v>
      </c>
    </row>
    <row r="290" spans="1:31" x14ac:dyDescent="0.2">
      <c r="A290" s="35">
        <v>43435</v>
      </c>
      <c r="B290" s="60">
        <v>0.23300000000000001</v>
      </c>
      <c r="C290" s="60"/>
      <c r="D290" s="60">
        <v>0.27300000000000002</v>
      </c>
      <c r="E290" s="60">
        <v>0.26500000000000001</v>
      </c>
      <c r="F290" s="60">
        <v>0.218</v>
      </c>
      <c r="G290" s="60"/>
      <c r="H290" s="60">
        <v>0.185</v>
      </c>
      <c r="I290" s="60">
        <v>0.28799999999999998</v>
      </c>
      <c r="J290" s="61"/>
      <c r="K290" s="1">
        <v>3.9E-2</v>
      </c>
    </row>
    <row r="291" spans="1:31" x14ac:dyDescent="0.2">
      <c r="A291" s="35">
        <v>43466</v>
      </c>
      <c r="B291" s="60">
        <v>0.23899999999999999</v>
      </c>
      <c r="C291" s="60"/>
      <c r="D291" s="60">
        <v>0.27500000000000002</v>
      </c>
      <c r="E291" s="60">
        <v>0.28199999999999997</v>
      </c>
      <c r="F291" s="60">
        <v>0.22</v>
      </c>
      <c r="G291" s="60"/>
      <c r="H291" s="60">
        <v>0.189</v>
      </c>
      <c r="I291" s="60">
        <v>0.29499999999999998</v>
      </c>
      <c r="J291" s="61"/>
      <c r="K291" s="1">
        <v>0.04</v>
      </c>
      <c r="AE291" s="39" t="e">
        <f>I291-'TRU by Demographics (Non Seas)'!#REF!</f>
        <v>#REF!</v>
      </c>
    </row>
    <row r="292" spans="1:31" x14ac:dyDescent="0.2">
      <c r="A292" s="35">
        <v>43497</v>
      </c>
      <c r="B292" s="60">
        <v>0.22900000000000001</v>
      </c>
      <c r="C292" s="60"/>
      <c r="D292" s="60">
        <v>0.26200000000000001</v>
      </c>
      <c r="E292" s="60">
        <v>0.254</v>
      </c>
      <c r="F292" s="60">
        <v>0.217</v>
      </c>
      <c r="G292" s="60"/>
      <c r="H292" s="60">
        <v>0.17299999999999999</v>
      </c>
      <c r="I292" s="60">
        <v>0.28899999999999998</v>
      </c>
      <c r="J292" s="61"/>
      <c r="K292" s="1">
        <v>3.7999999999999999E-2</v>
      </c>
    </row>
    <row r="293" spans="1:31" x14ac:dyDescent="0.2">
      <c r="A293" s="35">
        <v>43525</v>
      </c>
      <c r="B293" s="60">
        <v>0.23</v>
      </c>
      <c r="C293" s="60"/>
      <c r="D293" s="60">
        <v>0.26800000000000002</v>
      </c>
      <c r="E293" s="60">
        <v>0.26700000000000002</v>
      </c>
      <c r="F293" s="60">
        <v>0.215</v>
      </c>
      <c r="G293" s="60"/>
      <c r="H293" s="60">
        <v>0.17100000000000001</v>
      </c>
      <c r="I293" s="60">
        <v>0.29199999999999998</v>
      </c>
      <c r="J293" s="61"/>
      <c r="K293" s="1">
        <v>3.7999999999999999E-2</v>
      </c>
    </row>
    <row r="294" spans="1:31" x14ac:dyDescent="0.2">
      <c r="A294" s="35">
        <v>43556</v>
      </c>
      <c r="B294" s="60">
        <v>0.22900000000000001</v>
      </c>
      <c r="C294" s="60"/>
      <c r="D294" s="60">
        <v>0.28199999999999997</v>
      </c>
      <c r="E294" s="60">
        <v>0.26500000000000001</v>
      </c>
      <c r="F294" s="60">
        <v>0.21199999999999999</v>
      </c>
      <c r="G294" s="60"/>
      <c r="H294" s="60">
        <v>0.182</v>
      </c>
      <c r="I294" s="60">
        <v>0.28199999999999997</v>
      </c>
      <c r="J294" s="61"/>
      <c r="K294" s="1">
        <v>3.6000000000000004E-2</v>
      </c>
    </row>
    <row r="295" spans="1:31" x14ac:dyDescent="0.2">
      <c r="A295" s="35">
        <v>43586</v>
      </c>
      <c r="B295" s="60">
        <v>0.23100000000000001</v>
      </c>
      <c r="C295" s="60"/>
      <c r="D295" s="60">
        <v>0.26800000000000002</v>
      </c>
      <c r="E295" s="60">
        <v>0.247</v>
      </c>
      <c r="F295" s="60">
        <v>0.219</v>
      </c>
      <c r="G295" s="60"/>
      <c r="H295" s="60">
        <v>0.17799999999999999</v>
      </c>
      <c r="I295" s="60">
        <v>0.29099999999999998</v>
      </c>
      <c r="J295" s="61"/>
      <c r="K295" s="1">
        <v>3.6000000000000004E-2</v>
      </c>
    </row>
    <row r="296" spans="1:31" x14ac:dyDescent="0.2">
      <c r="A296" s="35">
        <v>43617</v>
      </c>
      <c r="B296" s="60">
        <v>0.22900000000000001</v>
      </c>
      <c r="C296" s="60"/>
      <c r="D296" s="60">
        <v>0.27300000000000002</v>
      </c>
      <c r="E296" s="60">
        <v>0.26</v>
      </c>
      <c r="F296" s="60">
        <v>0.214</v>
      </c>
      <c r="G296" s="60"/>
      <c r="H296" s="60">
        <v>0.17399999999999999</v>
      </c>
      <c r="I296" s="60">
        <v>0.28699999999999998</v>
      </c>
      <c r="J296" s="61"/>
      <c r="K296" s="1">
        <v>3.7000000000000005E-2</v>
      </c>
    </row>
    <row r="297" spans="1:31" x14ac:dyDescent="0.2">
      <c r="A297" s="35">
        <v>43647</v>
      </c>
      <c r="B297" s="60">
        <v>0.23</v>
      </c>
      <c r="C297" s="60"/>
      <c r="D297" s="60">
        <v>0.25600000000000001</v>
      </c>
      <c r="E297" s="60">
        <v>0.26</v>
      </c>
      <c r="F297" s="60">
        <v>0.22500000000000001</v>
      </c>
      <c r="G297" s="60"/>
      <c r="H297" s="60">
        <v>0.185</v>
      </c>
      <c r="I297" s="60">
        <v>0.28499999999999998</v>
      </c>
      <c r="J297" s="61"/>
      <c r="K297" s="1">
        <v>3.7000000000000005E-2</v>
      </c>
    </row>
    <row r="298" spans="1:31" x14ac:dyDescent="0.2">
      <c r="A298" s="35">
        <v>43678</v>
      </c>
      <c r="B298" s="60">
        <v>0.23200000000000001</v>
      </c>
      <c r="C298" s="60"/>
      <c r="D298" s="60">
        <v>0.25700000000000001</v>
      </c>
      <c r="E298" s="60">
        <v>0.26</v>
      </c>
      <c r="F298" s="60">
        <v>0.223</v>
      </c>
      <c r="G298" s="60"/>
      <c r="H298" s="60">
        <v>0.182</v>
      </c>
      <c r="I298" s="60">
        <v>0.28899999999999998</v>
      </c>
      <c r="J298" s="61"/>
      <c r="K298" s="1">
        <v>3.7000000000000005E-2</v>
      </c>
    </row>
    <row r="299" spans="1:31" x14ac:dyDescent="0.2">
      <c r="A299" s="35">
        <v>43709</v>
      </c>
      <c r="B299" s="60">
        <v>0.223</v>
      </c>
      <c r="C299" s="60"/>
      <c r="D299" s="60">
        <v>0.25900000000000001</v>
      </c>
      <c r="E299" s="60">
        <v>0.25700000000000001</v>
      </c>
      <c r="F299" s="60">
        <v>0.21</v>
      </c>
      <c r="G299" s="60"/>
      <c r="H299" s="60">
        <v>0.17799999999999999</v>
      </c>
      <c r="I299" s="60">
        <v>0.27600000000000002</v>
      </c>
      <c r="J299" s="61"/>
      <c r="K299" s="1">
        <v>3.5000000000000003E-2</v>
      </c>
    </row>
    <row r="300" spans="1:31" x14ac:dyDescent="0.2">
      <c r="A300" s="35">
        <v>43739</v>
      </c>
      <c r="B300" s="60">
        <v>0.22700000000000001</v>
      </c>
      <c r="C300" s="60"/>
      <c r="D300" s="60">
        <v>0.26900000000000002</v>
      </c>
      <c r="E300" s="60">
        <v>0.25600000000000001</v>
      </c>
      <c r="F300" s="60">
        <v>0.217</v>
      </c>
      <c r="G300" s="60"/>
      <c r="H300" s="60">
        <v>0.17299999999999999</v>
      </c>
      <c r="I300" s="60">
        <v>0.28799999999999998</v>
      </c>
      <c r="J300" s="61"/>
      <c r="K300" s="1">
        <v>3.6000000000000004E-2</v>
      </c>
    </row>
    <row r="301" spans="1:31" x14ac:dyDescent="0.2">
      <c r="A301" s="35">
        <v>43770</v>
      </c>
      <c r="B301" s="60">
        <v>0.22900000000000001</v>
      </c>
      <c r="C301" s="60"/>
      <c r="D301" s="60">
        <v>0.27600000000000002</v>
      </c>
      <c r="E301" s="60">
        <v>0.26300000000000001</v>
      </c>
      <c r="F301" s="60">
        <v>0.21299999999999999</v>
      </c>
      <c r="G301" s="60"/>
      <c r="H301" s="60">
        <v>0.183</v>
      </c>
      <c r="I301" s="60">
        <v>0.28100000000000003</v>
      </c>
      <c r="J301" s="61"/>
      <c r="K301" s="1">
        <v>3.5000000000000003E-2</v>
      </c>
    </row>
    <row r="302" spans="1:31" x14ac:dyDescent="0.2">
      <c r="A302" s="35">
        <v>43800</v>
      </c>
      <c r="B302" s="60">
        <v>0.23100000000000001</v>
      </c>
      <c r="C302" s="60"/>
      <c r="D302" s="60">
        <v>0.26900000000000002</v>
      </c>
      <c r="E302" s="60">
        <v>0.26500000000000001</v>
      </c>
      <c r="F302" s="60">
        <v>0.218</v>
      </c>
      <c r="G302" s="60"/>
      <c r="H302" s="60">
        <v>0.188</v>
      </c>
      <c r="I302" s="60">
        <v>0.28100000000000003</v>
      </c>
      <c r="J302" s="61"/>
      <c r="K302" s="1">
        <v>3.5000000000000003E-2</v>
      </c>
    </row>
    <row r="303" spans="1:31" x14ac:dyDescent="0.2">
      <c r="A303" s="35">
        <v>43831</v>
      </c>
      <c r="B303" s="60">
        <v>0.24</v>
      </c>
      <c r="C303" s="60"/>
      <c r="D303" s="60">
        <v>0.29399999999999998</v>
      </c>
      <c r="E303" s="60">
        <v>0.27300000000000002</v>
      </c>
      <c r="F303" s="60">
        <v>0.221</v>
      </c>
      <c r="G303" s="60"/>
      <c r="H303" s="60">
        <v>0.19400000000000001</v>
      </c>
      <c r="I303" s="60">
        <v>0.29099999999999998</v>
      </c>
      <c r="J303" s="61"/>
      <c r="K303" s="1">
        <v>3.6000000000000004E-2</v>
      </c>
    </row>
    <row r="304" spans="1:31" x14ac:dyDescent="0.2">
      <c r="A304" s="35">
        <v>43862</v>
      </c>
      <c r="B304" s="60">
        <v>0.245</v>
      </c>
      <c r="C304" s="60"/>
      <c r="D304" s="60">
        <v>0.29299999999999998</v>
      </c>
      <c r="E304" s="60">
        <v>0.28100000000000003</v>
      </c>
      <c r="F304" s="60">
        <v>0.22600000000000001</v>
      </c>
      <c r="G304" s="60"/>
      <c r="H304" s="60">
        <v>0.19700000000000001</v>
      </c>
      <c r="I304" s="60">
        <v>0.29599999999999999</v>
      </c>
      <c r="J304" s="61"/>
      <c r="K304" s="1">
        <v>3.5000000000000003E-2</v>
      </c>
    </row>
    <row r="305" spans="1:11" x14ac:dyDescent="0.2">
      <c r="A305" s="35">
        <v>43891</v>
      </c>
      <c r="B305" s="60">
        <v>0.245</v>
      </c>
      <c r="C305" s="60"/>
      <c r="D305" s="60">
        <v>0.27300000000000002</v>
      </c>
      <c r="E305" s="60">
        <v>0.27800000000000002</v>
      </c>
      <c r="F305" s="60">
        <v>0.22800000000000001</v>
      </c>
      <c r="G305" s="60"/>
      <c r="H305" s="60">
        <v>0.19600000000000001</v>
      </c>
      <c r="I305" s="60">
        <v>0.29399999999999998</v>
      </c>
      <c r="J305" s="61"/>
      <c r="K305" s="1">
        <v>4.4000000000000004E-2</v>
      </c>
    </row>
    <row r="306" spans="1:11" x14ac:dyDescent="0.2">
      <c r="A306" s="35">
        <v>43922</v>
      </c>
      <c r="B306" s="60">
        <v>0.33200000000000002</v>
      </c>
      <c r="C306" s="60"/>
      <c r="D306" s="60">
        <v>0.35799999999999998</v>
      </c>
      <c r="E306" s="60">
        <v>0.373</v>
      </c>
      <c r="F306" s="60">
        <v>0.315</v>
      </c>
      <c r="G306" s="60"/>
      <c r="H306" s="60">
        <v>0.28199999999999997</v>
      </c>
      <c r="I306" s="60">
        <v>0.38800000000000001</v>
      </c>
      <c r="J306" s="61"/>
      <c r="K306" s="1">
        <v>0.14699999999999999</v>
      </c>
    </row>
    <row r="307" spans="1:11" x14ac:dyDescent="0.2">
      <c r="A307" s="35">
        <v>43952</v>
      </c>
      <c r="B307" s="60">
        <v>0.314</v>
      </c>
      <c r="C307" s="60"/>
      <c r="D307" s="60">
        <v>0.35399999999999998</v>
      </c>
      <c r="E307" s="60">
        <v>0.36799999999999999</v>
      </c>
      <c r="F307" s="60">
        <v>0.28299999999999997</v>
      </c>
      <c r="G307" s="60"/>
      <c r="H307" s="60">
        <v>0.26</v>
      </c>
      <c r="I307" s="60">
        <v>0.375</v>
      </c>
      <c r="J307" s="61"/>
      <c r="K307" s="1">
        <v>0.13300000000000001</v>
      </c>
    </row>
    <row r="308" spans="1:11" x14ac:dyDescent="0.2">
      <c r="A308" s="35">
        <v>43983</v>
      </c>
      <c r="B308" s="60">
        <v>0.29699999999999999</v>
      </c>
      <c r="C308" s="60"/>
      <c r="D308" s="60">
        <v>0.34899999999999998</v>
      </c>
      <c r="E308" s="60">
        <v>0.34799999999999998</v>
      </c>
      <c r="F308" s="60">
        <v>0.27200000000000002</v>
      </c>
      <c r="G308" s="60"/>
      <c r="H308" s="60">
        <v>0.25</v>
      </c>
      <c r="I308" s="60">
        <v>0.34499999999999997</v>
      </c>
      <c r="J308" s="61"/>
      <c r="K308" s="1">
        <v>0.111</v>
      </c>
    </row>
    <row r="309" spans="1:11" x14ac:dyDescent="0.2">
      <c r="A309" s="35">
        <v>44013</v>
      </c>
      <c r="B309" s="60">
        <v>0.28499999999999998</v>
      </c>
      <c r="C309" s="60"/>
      <c r="D309" s="60">
        <v>0.32900000000000001</v>
      </c>
      <c r="E309" s="60">
        <v>0.34699999999999998</v>
      </c>
      <c r="F309" s="60">
        <v>0.26</v>
      </c>
      <c r="G309" s="60"/>
      <c r="H309" s="60">
        <v>0.24399999999999999</v>
      </c>
      <c r="I309" s="60">
        <v>0.33600000000000002</v>
      </c>
      <c r="J309" s="61"/>
      <c r="K309" s="58">
        <v>0.10199999999999999</v>
      </c>
    </row>
    <row r="310" spans="1:11" x14ac:dyDescent="0.2">
      <c r="A310" s="36">
        <v>44044</v>
      </c>
      <c r="B310" s="60">
        <v>0.28100000000000003</v>
      </c>
      <c r="C310" s="60"/>
      <c r="D310" s="60">
        <v>0.35199999999999998</v>
      </c>
      <c r="E310" s="60">
        <v>0.34499999999999997</v>
      </c>
      <c r="F310" s="60">
        <v>0.252</v>
      </c>
      <c r="G310" s="60"/>
      <c r="H310" s="60">
        <v>0.23699999999999999</v>
      </c>
      <c r="I310" s="60">
        <v>0.33200000000000002</v>
      </c>
      <c r="J310" s="61"/>
      <c r="K310" s="58">
        <v>8.4000000000000005E-2</v>
      </c>
    </row>
    <row r="311" spans="1:11" x14ac:dyDescent="0.2">
      <c r="A311" s="36">
        <v>44075</v>
      </c>
      <c r="B311" s="60">
        <v>0.28199999999999997</v>
      </c>
      <c r="C311" s="60"/>
      <c r="D311" s="60">
        <v>0.33200000000000002</v>
      </c>
      <c r="E311" s="60">
        <v>0.33400000000000002</v>
      </c>
      <c r="F311" s="60">
        <v>0.26300000000000001</v>
      </c>
      <c r="G311" s="60"/>
      <c r="H311" s="60">
        <v>0.24099999999999999</v>
      </c>
      <c r="I311" s="60">
        <v>0.33</v>
      </c>
      <c r="J311" s="61"/>
      <c r="K311" s="58">
        <v>7.9000000000000001E-2</v>
      </c>
    </row>
    <row r="312" spans="1:11" x14ac:dyDescent="0.2">
      <c r="A312" s="36">
        <v>44105</v>
      </c>
      <c r="B312" s="60">
        <v>0.26900000000000002</v>
      </c>
      <c r="C312" s="60"/>
      <c r="D312" s="60">
        <v>0.32</v>
      </c>
      <c r="E312" s="60">
        <v>0.33100000000000002</v>
      </c>
      <c r="F312" s="60">
        <v>0.24299999999999999</v>
      </c>
      <c r="G312" s="60"/>
      <c r="H312" s="60">
        <v>0.224</v>
      </c>
      <c r="I312" s="60">
        <v>0.32100000000000001</v>
      </c>
      <c r="J312" s="61"/>
      <c r="K312" s="58">
        <v>6.9000000000000006E-2</v>
      </c>
    </row>
    <row r="313" spans="1:11" x14ac:dyDescent="0.2">
      <c r="A313" s="36">
        <v>44136</v>
      </c>
      <c r="B313" s="60">
        <v>0.27100000000000002</v>
      </c>
      <c r="C313" s="60"/>
      <c r="D313" s="60">
        <v>0.316</v>
      </c>
      <c r="E313" s="60">
        <v>0.315</v>
      </c>
      <c r="F313" s="60">
        <v>0.255</v>
      </c>
      <c r="G313" s="60"/>
      <c r="H313" s="60">
        <v>0.22500000000000001</v>
      </c>
      <c r="I313" s="60">
        <v>0.32300000000000001</v>
      </c>
      <c r="J313" s="61"/>
      <c r="K313" s="58">
        <v>6.7000000000000004E-2</v>
      </c>
    </row>
    <row r="314" spans="1:11" x14ac:dyDescent="0.2">
      <c r="A314" s="36">
        <v>44166</v>
      </c>
      <c r="B314" s="60">
        <v>0.26500000000000001</v>
      </c>
      <c r="C314" s="60"/>
      <c r="D314" s="60">
        <v>0.312</v>
      </c>
      <c r="E314" s="60">
        <v>0.32700000000000001</v>
      </c>
      <c r="F314" s="60">
        <v>0.24199999999999999</v>
      </c>
      <c r="G314" s="60"/>
      <c r="H314" s="60">
        <v>0.217</v>
      </c>
      <c r="I314" s="60">
        <v>0.32</v>
      </c>
      <c r="J314" s="61"/>
      <c r="K314" s="58">
        <v>6.7000000000000004E-2</v>
      </c>
    </row>
    <row r="315" spans="1:11" x14ac:dyDescent="0.2">
      <c r="A315" s="36">
        <v>44197</v>
      </c>
      <c r="B315" s="60">
        <v>0.25900000000000001</v>
      </c>
      <c r="C315" s="60"/>
      <c r="D315" s="60">
        <v>0.316</v>
      </c>
      <c r="E315" s="60">
        <v>0.308</v>
      </c>
      <c r="F315" s="60">
        <v>0.23799999999999999</v>
      </c>
      <c r="G315" s="60"/>
      <c r="H315" s="60">
        <v>0.22</v>
      </c>
      <c r="I315" s="60">
        <v>0.307</v>
      </c>
      <c r="J315" s="61"/>
      <c r="K315" s="58">
        <v>6.3E-2</v>
      </c>
    </row>
    <row r="316" spans="1:11" x14ac:dyDescent="0.2">
      <c r="A316" s="36">
        <v>44228</v>
      </c>
      <c r="B316" s="60">
        <v>0.26500000000000001</v>
      </c>
      <c r="C316" s="60"/>
      <c r="D316" s="60">
        <v>0.308</v>
      </c>
      <c r="E316" s="60">
        <v>0.315</v>
      </c>
      <c r="F316" s="60">
        <v>0.24399999999999999</v>
      </c>
      <c r="G316" s="60"/>
      <c r="H316" s="60">
        <v>0.219</v>
      </c>
      <c r="I316" s="60">
        <v>0.313</v>
      </c>
      <c r="J316" s="61"/>
      <c r="K316" s="58">
        <v>6.2E-2</v>
      </c>
    </row>
    <row r="317" spans="1:11" x14ac:dyDescent="0.2">
      <c r="A317" s="36">
        <v>44256</v>
      </c>
      <c r="B317" s="60">
        <v>0.25800000000000001</v>
      </c>
      <c r="C317" s="60"/>
      <c r="D317" s="60">
        <v>0.32700000000000001</v>
      </c>
      <c r="E317" s="60">
        <v>0.29499999999999998</v>
      </c>
      <c r="F317" s="60">
        <v>0.23699999999999999</v>
      </c>
      <c r="G317" s="60"/>
      <c r="H317" s="60">
        <v>0.215</v>
      </c>
      <c r="I317" s="60">
        <v>0.30499999999999999</v>
      </c>
      <c r="J317" s="61"/>
      <c r="K317" s="58">
        <v>0.06</v>
      </c>
    </row>
    <row r="318" spans="1:11" x14ac:dyDescent="0.2">
      <c r="A318" s="36">
        <v>44287</v>
      </c>
      <c r="B318" s="60">
        <v>0.248</v>
      </c>
      <c r="C318" s="60"/>
      <c r="D318" s="60">
        <v>0.28599999999999998</v>
      </c>
      <c r="E318" s="60">
        <v>0.28999999999999998</v>
      </c>
      <c r="F318" s="60">
        <v>0.23300000000000001</v>
      </c>
      <c r="G318" s="60"/>
      <c r="H318" s="60">
        <v>0.20499999999999999</v>
      </c>
      <c r="I318" s="60">
        <v>0.29899999999999999</v>
      </c>
      <c r="J318" s="61"/>
      <c r="K318" s="58">
        <v>6.0999999999999999E-2</v>
      </c>
    </row>
    <row r="319" spans="1:11" x14ac:dyDescent="0.2">
      <c r="A319" s="36">
        <v>44317</v>
      </c>
      <c r="B319" s="60">
        <v>0.255</v>
      </c>
      <c r="C319" s="60"/>
      <c r="D319" s="60">
        <v>0.29499999999999998</v>
      </c>
      <c r="E319" s="60">
        <v>0.28499999999999998</v>
      </c>
      <c r="F319" s="60">
        <v>0.23499999999999999</v>
      </c>
      <c r="G319" s="60"/>
      <c r="H319" s="60">
        <v>0.21</v>
      </c>
      <c r="I319" s="60">
        <v>0.30299999999999999</v>
      </c>
      <c r="J319" s="61"/>
      <c r="K319" s="58">
        <v>5.8000000000000003E-2</v>
      </c>
    </row>
    <row r="320" spans="1:11" x14ac:dyDescent="0.2">
      <c r="A320" s="36">
        <v>44348</v>
      </c>
      <c r="B320" s="60">
        <v>0.25</v>
      </c>
      <c r="C320" s="60"/>
      <c r="D320" s="60">
        <v>0.30099999999999999</v>
      </c>
      <c r="E320" s="60">
        <v>0.29199999999999998</v>
      </c>
      <c r="F320" s="60">
        <v>0.23100000000000001</v>
      </c>
      <c r="G320" s="60"/>
      <c r="H320" s="60">
        <v>0.20100000000000001</v>
      </c>
      <c r="I320" s="60">
        <v>0.30199999999999999</v>
      </c>
      <c r="J320" s="61"/>
      <c r="K320" s="58">
        <v>5.8999999999999997E-2</v>
      </c>
    </row>
    <row r="321" spans="1:30" x14ac:dyDescent="0.2">
      <c r="A321" s="36">
        <v>44378</v>
      </c>
      <c r="B321" s="60">
        <v>0.247</v>
      </c>
      <c r="C321" s="60"/>
      <c r="D321" s="60">
        <v>0.3</v>
      </c>
      <c r="E321" s="60">
        <v>0.27200000000000002</v>
      </c>
      <c r="F321" s="60">
        <v>0.23100000000000001</v>
      </c>
      <c r="G321" s="60"/>
      <c r="H321" s="60">
        <v>0.20300000000000001</v>
      </c>
      <c r="I321" s="60">
        <v>0.29899999999999999</v>
      </c>
      <c r="J321" s="60"/>
      <c r="K321" s="58">
        <v>5.3999999999999999E-2</v>
      </c>
      <c r="L321" s="58"/>
    </row>
    <row r="322" spans="1:30" x14ac:dyDescent="0.2">
      <c r="A322" s="36">
        <v>44409</v>
      </c>
      <c r="B322" s="60">
        <v>0.24099999999999999</v>
      </c>
      <c r="C322" s="60"/>
      <c r="D322" s="60">
        <v>0.29099999999999998</v>
      </c>
      <c r="E322" s="60">
        <v>0.26700000000000002</v>
      </c>
      <c r="F322" s="60">
        <v>0.22500000000000001</v>
      </c>
      <c r="G322" s="60"/>
      <c r="H322" s="60">
        <v>0.19400000000000001</v>
      </c>
      <c r="I322" s="60">
        <v>0.29499999999999998</v>
      </c>
      <c r="J322" s="60"/>
      <c r="K322" s="58">
        <v>5.1999999999999998E-2</v>
      </c>
      <c r="L322" s="58"/>
    </row>
    <row r="323" spans="1:30" x14ac:dyDescent="0.2">
      <c r="A323" s="35">
        <v>44440</v>
      </c>
      <c r="B323" s="60">
        <v>0.24</v>
      </c>
      <c r="C323" s="60"/>
      <c r="D323" s="60">
        <v>0.27900000000000003</v>
      </c>
      <c r="E323" s="60">
        <v>0.28299999999999997</v>
      </c>
      <c r="F323" s="60">
        <v>0.222</v>
      </c>
      <c r="G323" s="60"/>
      <c r="H323" s="60">
        <v>0.19900000000000001</v>
      </c>
      <c r="I323" s="60">
        <v>0.28899999999999998</v>
      </c>
      <c r="J323" s="60"/>
      <c r="K323" s="58">
        <v>4.8000000000000001E-2</v>
      </c>
      <c r="L323" s="58"/>
    </row>
    <row r="324" spans="1:30" x14ac:dyDescent="0.2">
      <c r="A324" s="35">
        <v>44470</v>
      </c>
      <c r="B324" s="60">
        <v>0.23599999999999999</v>
      </c>
      <c r="C324" s="60"/>
      <c r="D324" s="60">
        <v>0.26800000000000002</v>
      </c>
      <c r="E324" s="60">
        <v>0.27200000000000002</v>
      </c>
      <c r="F324" s="60">
        <v>0.224</v>
      </c>
      <c r="G324" s="60"/>
      <c r="H324" s="60">
        <v>0.185</v>
      </c>
      <c r="I324" s="60">
        <v>0.29099999999999998</v>
      </c>
      <c r="J324" s="60"/>
      <c r="K324" s="58">
        <v>4.5999999999999999E-2</v>
      </c>
      <c r="L324" s="58"/>
    </row>
    <row r="325" spans="1:30" x14ac:dyDescent="0.2">
      <c r="A325" s="35">
        <v>44501</v>
      </c>
      <c r="B325" s="60">
        <v>0.23599999999999999</v>
      </c>
      <c r="C325" s="60"/>
      <c r="D325" s="60">
        <v>0.26900000000000002</v>
      </c>
      <c r="E325" s="60">
        <v>0.28100000000000003</v>
      </c>
      <c r="F325" s="60">
        <v>0.217</v>
      </c>
      <c r="G325" s="60"/>
      <c r="H325" s="60">
        <v>0.188</v>
      </c>
      <c r="I325" s="60">
        <v>0.28899999999999998</v>
      </c>
      <c r="J325" s="60"/>
      <c r="K325" s="58">
        <v>4.2000000000000003E-2</v>
      </c>
      <c r="L325" s="58"/>
    </row>
    <row r="326" spans="1:30" x14ac:dyDescent="0.2">
      <c r="A326" s="35">
        <v>44531</v>
      </c>
      <c r="B326" s="60">
        <v>0.23300000000000001</v>
      </c>
      <c r="C326" s="60"/>
      <c r="D326" s="60">
        <v>0.27300000000000002</v>
      </c>
      <c r="E326" s="60">
        <v>0.27700000000000002</v>
      </c>
      <c r="F326" s="60">
        <v>0.216</v>
      </c>
      <c r="G326" s="60"/>
      <c r="H326" s="60">
        <v>0.183</v>
      </c>
      <c r="I326" s="60">
        <v>0.28799999999999998</v>
      </c>
      <c r="J326" s="58"/>
      <c r="K326" s="58">
        <v>3.9E-2</v>
      </c>
      <c r="L326" s="58"/>
      <c r="M326" s="2"/>
      <c r="U326"/>
      <c r="V326" s="18"/>
      <c r="AD326"/>
    </row>
    <row r="327" spans="1:30" x14ac:dyDescent="0.2">
      <c r="A327" s="35">
        <v>44562</v>
      </c>
      <c r="B327" s="60">
        <v>0.22500000000000001</v>
      </c>
      <c r="C327" s="60"/>
      <c r="D327" s="60">
        <v>0.25800000000000001</v>
      </c>
      <c r="E327" s="60">
        <v>0.254</v>
      </c>
      <c r="F327" s="60">
        <v>0.215</v>
      </c>
      <c r="G327" s="60"/>
      <c r="H327" s="60">
        <v>0.17699999999999999</v>
      </c>
      <c r="I327" s="60">
        <v>0.28000000000000003</v>
      </c>
      <c r="J327" s="58"/>
      <c r="K327" s="58">
        <v>0.04</v>
      </c>
      <c r="L327" s="58"/>
    </row>
    <row r="328" spans="1:30" x14ac:dyDescent="0.2">
      <c r="A328" s="35">
        <v>44593</v>
      </c>
      <c r="B328" s="60">
        <v>0.22600000000000001</v>
      </c>
      <c r="C328" s="60"/>
      <c r="D328" s="60">
        <v>0.26300000000000001</v>
      </c>
      <c r="E328" s="60">
        <v>0.251</v>
      </c>
      <c r="F328" s="60">
        <v>0.215</v>
      </c>
      <c r="G328" s="60"/>
      <c r="H328" s="60">
        <v>0.18099999999999999</v>
      </c>
      <c r="I328" s="60">
        <v>0.27700000000000002</v>
      </c>
      <c r="J328" s="58"/>
      <c r="K328" s="58">
        <v>3.7999999999999999E-2</v>
      </c>
      <c r="L328" s="58"/>
    </row>
    <row r="329" spans="1:30" x14ac:dyDescent="0.2">
      <c r="A329" s="35">
        <v>44621</v>
      </c>
      <c r="B329" s="60">
        <v>0.23499999999999999</v>
      </c>
      <c r="C329" s="60"/>
      <c r="D329" s="60">
        <v>0.27900000000000003</v>
      </c>
      <c r="E329" s="60">
        <v>0.27300000000000002</v>
      </c>
      <c r="F329" s="60">
        <v>0.218</v>
      </c>
      <c r="G329" s="60"/>
      <c r="H329" s="60">
        <v>0.19</v>
      </c>
      <c r="I329" s="60">
        <v>0.28199999999999997</v>
      </c>
      <c r="J329" s="58"/>
      <c r="K329" s="58">
        <v>3.5999999999999997E-2</v>
      </c>
      <c r="L329" s="58"/>
    </row>
    <row r="330" spans="1:30" x14ac:dyDescent="0.2">
      <c r="A330" s="35">
        <v>44652</v>
      </c>
      <c r="B330" s="60">
        <v>0.23100000000000001</v>
      </c>
      <c r="C330" s="60"/>
      <c r="D330" s="60">
        <v>0.26500000000000001</v>
      </c>
      <c r="E330" s="60">
        <v>0.25700000000000001</v>
      </c>
      <c r="F330" s="60">
        <v>0.22</v>
      </c>
      <c r="G330" s="60"/>
      <c r="H330" s="60">
        <v>0.186</v>
      </c>
      <c r="I330" s="60">
        <v>0.28100000000000003</v>
      </c>
      <c r="J330" s="58"/>
      <c r="K330" s="58">
        <v>3.5999999999999997E-2</v>
      </c>
    </row>
    <row r="331" spans="1:30" x14ac:dyDescent="0.2">
      <c r="A331" s="35">
        <v>44682</v>
      </c>
      <c r="B331" s="60">
        <v>0.23</v>
      </c>
      <c r="C331" s="60"/>
      <c r="D331" s="60">
        <v>0.252</v>
      </c>
      <c r="E331" s="60">
        <v>0.27100000000000002</v>
      </c>
      <c r="F331" s="60">
        <v>0.21099999999999999</v>
      </c>
      <c r="G331" s="60"/>
      <c r="H331" s="60">
        <v>0.192</v>
      </c>
      <c r="I331" s="60">
        <v>0.27500000000000002</v>
      </c>
      <c r="J331" s="61"/>
      <c r="K331" s="58">
        <v>3.5999999999999997E-2</v>
      </c>
    </row>
    <row r="332" spans="1:30" x14ac:dyDescent="0.2">
      <c r="J332" s="58"/>
      <c r="K332" s="58"/>
    </row>
    <row r="334" spans="1:30" x14ac:dyDescent="0.2">
      <c r="I334" s="67"/>
    </row>
    <row r="336" spans="1:30" ht="18" x14ac:dyDescent="0.2">
      <c r="H336" s="66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31"/>
  <sheetViews>
    <sheetView topLeftCell="A306" workbookViewId="0">
      <selection activeCell="H321" sqref="H321"/>
    </sheetView>
  </sheetViews>
  <sheetFormatPr baseColWidth="10" defaultColWidth="10.6640625" defaultRowHeight="16" x14ac:dyDescent="0.2"/>
  <cols>
    <col min="2" max="2" width="16.6640625" style="58" customWidth="1"/>
    <col min="3" max="3" width="20" style="58" customWidth="1"/>
    <col min="4" max="4" width="15.5" style="58" customWidth="1"/>
    <col min="5" max="6" width="16" style="58" customWidth="1"/>
    <col min="7" max="7" width="12.1640625" style="26" bestFit="1" customWidth="1"/>
  </cols>
  <sheetData>
    <row r="1" spans="1:7" s="4" customFormat="1" ht="66" customHeight="1" x14ac:dyDescent="0.35">
      <c r="A1" s="70" t="s">
        <v>13</v>
      </c>
      <c r="B1" s="70"/>
      <c r="C1" s="70"/>
      <c r="D1" s="70"/>
      <c r="E1" s="70"/>
      <c r="F1" s="70"/>
      <c r="G1" s="41"/>
    </row>
    <row r="2" spans="1:7" s="4" customFormat="1" ht="40" x14ac:dyDescent="0.25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1"/>
    </row>
    <row r="3" spans="1:7" x14ac:dyDescent="0.2">
      <c r="A3" s="36">
        <v>34700</v>
      </c>
      <c r="B3" s="58">
        <v>0.59799999999999998</v>
      </c>
      <c r="C3" s="58">
        <v>0.32249655780193398</v>
      </c>
      <c r="D3" s="58">
        <v>0.21199999999999999</v>
      </c>
      <c r="E3" s="58">
        <v>0.182</v>
      </c>
      <c r="F3" s="58">
        <v>0.14199999999999999</v>
      </c>
    </row>
    <row r="4" spans="1:7" x14ac:dyDescent="0.2">
      <c r="A4" s="36">
        <v>34731</v>
      </c>
      <c r="B4" s="58">
        <v>0.57899999999999996</v>
      </c>
      <c r="C4" s="58">
        <v>0.309201844932255</v>
      </c>
      <c r="D4" s="58">
        <v>0.20499999999999999</v>
      </c>
      <c r="E4" s="58">
        <v>0.16400000000000001</v>
      </c>
      <c r="F4" s="58">
        <v>0.113</v>
      </c>
    </row>
    <row r="5" spans="1:7" x14ac:dyDescent="0.2">
      <c r="A5" s="36">
        <v>34759</v>
      </c>
      <c r="B5" s="58">
        <v>0.58799999999999997</v>
      </c>
      <c r="C5" s="58">
        <v>0.32342663402904498</v>
      </c>
      <c r="D5" s="58">
        <v>0.21</v>
      </c>
      <c r="E5" s="58">
        <v>0.16900000000000001</v>
      </c>
      <c r="F5" s="58">
        <v>0.122</v>
      </c>
    </row>
    <row r="6" spans="1:7" x14ac:dyDescent="0.2">
      <c r="A6" s="36">
        <v>34790</v>
      </c>
      <c r="B6" s="58">
        <v>0.58799999999999997</v>
      </c>
      <c r="C6" s="58">
        <v>0.32627813876303102</v>
      </c>
      <c r="D6" s="58">
        <v>0.21199999999999999</v>
      </c>
      <c r="E6" s="58">
        <v>0.16500000000000001</v>
      </c>
      <c r="F6" s="58">
        <v>0.13100000000000001</v>
      </c>
    </row>
    <row r="7" spans="1:7" x14ac:dyDescent="0.2">
      <c r="A7" s="36">
        <v>34820</v>
      </c>
      <c r="B7" s="58">
        <v>0.57499999999999996</v>
      </c>
      <c r="C7" s="58">
        <v>0.32156678342938499</v>
      </c>
      <c r="D7" s="58">
        <v>0.21199999999999999</v>
      </c>
      <c r="E7" s="58">
        <v>0.158</v>
      </c>
      <c r="F7" s="58">
        <v>0.123</v>
      </c>
    </row>
    <row r="8" spans="1:7" x14ac:dyDescent="0.2">
      <c r="A8" s="36">
        <v>34851</v>
      </c>
      <c r="B8" s="58">
        <v>0.59299999999999997</v>
      </c>
      <c r="C8" s="58">
        <v>0.31672132699887301</v>
      </c>
      <c r="D8" s="58">
        <v>0.189</v>
      </c>
      <c r="E8" s="58">
        <v>0.155</v>
      </c>
      <c r="F8" s="58">
        <v>0.13200000000000001</v>
      </c>
    </row>
    <row r="9" spans="1:7" x14ac:dyDescent="0.2">
      <c r="A9" s="36">
        <v>34881</v>
      </c>
      <c r="B9" s="58">
        <v>0.57299999999999995</v>
      </c>
      <c r="C9" s="58">
        <v>0.30920444181993301</v>
      </c>
      <c r="D9" s="58">
        <v>0.22600000000000001</v>
      </c>
      <c r="E9" s="58">
        <v>0.159</v>
      </c>
      <c r="F9" s="58">
        <v>0.128</v>
      </c>
    </row>
    <row r="10" spans="1:7" x14ac:dyDescent="0.2">
      <c r="A10" s="36">
        <v>34912</v>
      </c>
      <c r="B10" s="58">
        <v>0.58699999999999997</v>
      </c>
      <c r="C10" s="58">
        <v>0.319701338572073</v>
      </c>
      <c r="D10" s="58">
        <v>0.223</v>
      </c>
      <c r="E10" s="58">
        <v>0.16400000000000001</v>
      </c>
      <c r="F10" s="58">
        <v>0.13700000000000001</v>
      </c>
    </row>
    <row r="11" spans="1:7" x14ac:dyDescent="0.2">
      <c r="A11" s="36">
        <v>34943</v>
      </c>
      <c r="B11" s="58">
        <v>0.59699999999999998</v>
      </c>
      <c r="C11" s="58">
        <v>0.310598341899744</v>
      </c>
      <c r="D11" s="58">
        <v>0.193</v>
      </c>
      <c r="E11" s="58">
        <v>0.161</v>
      </c>
      <c r="F11" s="58">
        <v>0.125</v>
      </c>
    </row>
    <row r="12" spans="1:7" x14ac:dyDescent="0.2">
      <c r="A12" s="36">
        <v>34973</v>
      </c>
      <c r="B12" s="58">
        <v>0.58199999999999996</v>
      </c>
      <c r="C12" s="58">
        <v>0.307491108566189</v>
      </c>
      <c r="D12" s="58">
        <v>0.23200000000000001</v>
      </c>
      <c r="E12" s="58">
        <v>0.16</v>
      </c>
      <c r="F12" s="58">
        <v>0.11600000000000001</v>
      </c>
    </row>
    <row r="13" spans="1:7" x14ac:dyDescent="0.2">
      <c r="A13" s="36">
        <v>35004</v>
      </c>
      <c r="B13" s="58">
        <v>0.58099999999999996</v>
      </c>
      <c r="C13" s="58">
        <v>0.31267889769193302</v>
      </c>
      <c r="D13" s="58">
        <v>0.221</v>
      </c>
      <c r="E13" s="58">
        <v>0.17299999999999999</v>
      </c>
      <c r="F13" s="58">
        <v>0.125</v>
      </c>
    </row>
    <row r="14" spans="1:7" x14ac:dyDescent="0.2">
      <c r="A14" s="36">
        <v>35034</v>
      </c>
      <c r="B14" s="58">
        <v>0.59099999999999997</v>
      </c>
      <c r="C14" s="58">
        <v>0.31576741063450597</v>
      </c>
      <c r="D14" s="58">
        <v>0.24</v>
      </c>
      <c r="E14" s="58">
        <v>0.158</v>
      </c>
      <c r="F14" s="58">
        <v>0.128</v>
      </c>
    </row>
    <row r="15" spans="1:7" x14ac:dyDescent="0.2">
      <c r="A15" s="36">
        <v>35065</v>
      </c>
      <c r="B15" s="58">
        <v>0.57299999999999995</v>
      </c>
      <c r="C15" s="58">
        <v>0.314358940316456</v>
      </c>
      <c r="D15" s="58">
        <v>0.221</v>
      </c>
      <c r="E15" s="58">
        <v>0.16200000000000001</v>
      </c>
      <c r="F15" s="58">
        <v>0.13200000000000001</v>
      </c>
    </row>
    <row r="16" spans="1:7" x14ac:dyDescent="0.2">
      <c r="A16" s="36">
        <v>35096</v>
      </c>
      <c r="B16" s="58">
        <v>0.58199999999999996</v>
      </c>
      <c r="C16" s="58">
        <v>0.30684867856923098</v>
      </c>
      <c r="D16" s="58">
        <v>0.224</v>
      </c>
      <c r="E16" s="58">
        <v>0.16500000000000001</v>
      </c>
      <c r="F16" s="58">
        <v>0.126</v>
      </c>
    </row>
    <row r="17" spans="1:6" x14ac:dyDescent="0.2">
      <c r="A17" s="36">
        <v>35125</v>
      </c>
      <c r="B17" s="58">
        <v>0.6</v>
      </c>
      <c r="C17" s="58">
        <v>0.32114943681522101</v>
      </c>
      <c r="D17" s="58">
        <v>0.24399999999999999</v>
      </c>
      <c r="E17" s="58">
        <v>0.158</v>
      </c>
      <c r="F17" s="58">
        <v>0.11700000000000001</v>
      </c>
    </row>
    <row r="18" spans="1:6" x14ac:dyDescent="0.2">
      <c r="A18" s="36">
        <v>35156</v>
      </c>
      <c r="B18" s="58">
        <v>0.59599999999999997</v>
      </c>
      <c r="C18" s="58">
        <v>0.32684972364075998</v>
      </c>
      <c r="D18" s="58">
        <v>0.23100000000000001</v>
      </c>
      <c r="E18" s="58">
        <v>0.16700000000000001</v>
      </c>
      <c r="F18" s="58">
        <v>0.11700000000000001</v>
      </c>
    </row>
    <row r="19" spans="1:6" x14ac:dyDescent="0.2">
      <c r="A19" s="36">
        <v>35186</v>
      </c>
      <c r="B19" s="58">
        <v>0.61</v>
      </c>
      <c r="C19" s="58">
        <v>0.32545869076225598</v>
      </c>
      <c r="D19" s="58">
        <v>0.22900000000000001</v>
      </c>
      <c r="E19" s="58">
        <v>0.158</v>
      </c>
      <c r="F19" s="58">
        <v>0.11799999999999999</v>
      </c>
    </row>
    <row r="20" spans="1:6" x14ac:dyDescent="0.2">
      <c r="A20" s="36">
        <v>35217</v>
      </c>
      <c r="B20" s="58">
        <v>0.59299999999999997</v>
      </c>
      <c r="C20" s="58">
        <v>0.31404491643194898</v>
      </c>
      <c r="D20" s="58">
        <v>0.21299999999999999</v>
      </c>
      <c r="E20" s="58">
        <v>0.17100000000000001</v>
      </c>
      <c r="F20" s="58">
        <v>0.114</v>
      </c>
    </row>
    <row r="21" spans="1:6" x14ac:dyDescent="0.2">
      <c r="A21" s="36">
        <v>35247</v>
      </c>
      <c r="B21" s="58">
        <v>0.59899999999999998</v>
      </c>
      <c r="C21" s="58">
        <v>0.31737297253869601</v>
      </c>
      <c r="D21" s="58">
        <v>0.216</v>
      </c>
      <c r="E21" s="58">
        <v>0.16600000000000001</v>
      </c>
      <c r="F21" s="58">
        <v>0.13700000000000001</v>
      </c>
    </row>
    <row r="22" spans="1:6" x14ac:dyDescent="0.2">
      <c r="A22" s="36">
        <v>35278</v>
      </c>
      <c r="B22" s="58">
        <v>0.60499999999999998</v>
      </c>
      <c r="C22" s="58">
        <v>0.32194768711822702</v>
      </c>
      <c r="D22" s="58">
        <v>0.247</v>
      </c>
      <c r="E22" s="58">
        <v>0.16300000000000001</v>
      </c>
      <c r="F22" s="58">
        <v>0.123</v>
      </c>
    </row>
    <row r="23" spans="1:6" x14ac:dyDescent="0.2">
      <c r="A23" s="36">
        <v>35309</v>
      </c>
      <c r="B23" s="58">
        <v>0.59199999999999997</v>
      </c>
      <c r="C23" s="58">
        <v>0.31748881520234001</v>
      </c>
      <c r="D23" s="58">
        <v>0.22900000000000001</v>
      </c>
      <c r="E23" s="58">
        <v>0.159</v>
      </c>
      <c r="F23" s="58">
        <v>0.14399999999999999</v>
      </c>
    </row>
    <row r="24" spans="1:6" x14ac:dyDescent="0.2">
      <c r="A24" s="36">
        <v>35339</v>
      </c>
      <c r="B24" s="58">
        <v>0.60199999999999998</v>
      </c>
      <c r="C24" s="58">
        <v>0.31972073480275498</v>
      </c>
      <c r="D24" s="58">
        <v>0.23400000000000001</v>
      </c>
      <c r="E24" s="58">
        <v>0.156</v>
      </c>
      <c r="F24" s="58">
        <v>0.122</v>
      </c>
    </row>
    <row r="25" spans="1:6" x14ac:dyDescent="0.2">
      <c r="A25" s="36">
        <v>35370</v>
      </c>
      <c r="B25" s="58">
        <v>0.58399999999999996</v>
      </c>
      <c r="C25" s="58">
        <v>0.31352773655090999</v>
      </c>
      <c r="D25" s="58">
        <v>0.20699999999999999</v>
      </c>
      <c r="E25" s="58">
        <v>0.16400000000000001</v>
      </c>
      <c r="F25" s="58">
        <v>0.13</v>
      </c>
    </row>
    <row r="26" spans="1:6" x14ac:dyDescent="0.2">
      <c r="A26" s="36">
        <v>35400</v>
      </c>
      <c r="B26" s="58">
        <v>0.58699999999999997</v>
      </c>
      <c r="C26" s="58">
        <v>0.31929023593223099</v>
      </c>
      <c r="D26" s="58">
        <v>0.219</v>
      </c>
      <c r="E26" s="58">
        <v>0.16600000000000001</v>
      </c>
      <c r="F26" s="58">
        <v>0.113</v>
      </c>
    </row>
    <row r="27" spans="1:6" x14ac:dyDescent="0.2">
      <c r="A27" s="36">
        <v>35431</v>
      </c>
      <c r="B27" s="58">
        <v>0.58099999999999996</v>
      </c>
      <c r="C27" s="58">
        <v>0.317228113482111</v>
      </c>
      <c r="D27" s="58">
        <v>0.20399999999999999</v>
      </c>
      <c r="E27" s="58">
        <v>0.151</v>
      </c>
      <c r="F27" s="58">
        <v>0.12</v>
      </c>
    </row>
    <row r="28" spans="1:6" x14ac:dyDescent="0.2">
      <c r="A28" s="36">
        <v>35462</v>
      </c>
      <c r="B28" s="58">
        <v>0.59499999999999997</v>
      </c>
      <c r="C28" s="58">
        <v>0.31175899424891002</v>
      </c>
      <c r="D28" s="58">
        <v>0.215</v>
      </c>
      <c r="E28" s="58">
        <v>0.159</v>
      </c>
      <c r="F28" s="58">
        <v>0.129</v>
      </c>
    </row>
    <row r="29" spans="1:6" x14ac:dyDescent="0.2">
      <c r="A29" s="36">
        <v>35490</v>
      </c>
      <c r="B29" s="58">
        <v>0.57599999999999996</v>
      </c>
      <c r="C29" s="58">
        <v>0.31320569174010598</v>
      </c>
      <c r="D29" s="58">
        <v>0.216</v>
      </c>
      <c r="E29" s="58">
        <v>0.152</v>
      </c>
      <c r="F29" s="58">
        <v>0.107</v>
      </c>
    </row>
    <row r="30" spans="1:6" x14ac:dyDescent="0.2">
      <c r="A30" s="36">
        <v>35521</v>
      </c>
      <c r="B30" s="58">
        <v>0.59299999999999997</v>
      </c>
      <c r="C30" s="58">
        <v>0.311430904813705</v>
      </c>
      <c r="D30" s="58">
        <v>0.19900000000000001</v>
      </c>
      <c r="E30" s="58">
        <v>0.155</v>
      </c>
      <c r="F30" s="58">
        <v>0.13200000000000001</v>
      </c>
    </row>
    <row r="31" spans="1:6" x14ac:dyDescent="0.2">
      <c r="A31" s="36">
        <v>35551</v>
      </c>
      <c r="B31" s="58">
        <v>0.58199999999999996</v>
      </c>
      <c r="C31" s="58">
        <v>0.299900747318466</v>
      </c>
      <c r="D31" s="58">
        <v>0.214</v>
      </c>
      <c r="E31" s="58">
        <v>0.16400000000000001</v>
      </c>
      <c r="F31" s="58">
        <v>0.13900000000000001</v>
      </c>
    </row>
    <row r="32" spans="1:6" x14ac:dyDescent="0.2">
      <c r="A32" s="36">
        <v>35582</v>
      </c>
      <c r="B32" s="58">
        <v>0.57399999999999995</v>
      </c>
      <c r="C32" s="58">
        <v>0.30802320994486598</v>
      </c>
      <c r="D32" s="58">
        <v>0.20899999999999999</v>
      </c>
      <c r="E32" s="58">
        <v>0.154</v>
      </c>
      <c r="F32" s="58">
        <v>0.13300000000000001</v>
      </c>
    </row>
    <row r="33" spans="1:6" x14ac:dyDescent="0.2">
      <c r="A33" s="36">
        <v>35612</v>
      </c>
      <c r="B33" s="58">
        <v>0.57899999999999996</v>
      </c>
      <c r="C33" s="58">
        <v>0.30870179168450801</v>
      </c>
      <c r="D33" s="58">
        <v>0.218</v>
      </c>
      <c r="E33" s="58">
        <v>0.153</v>
      </c>
      <c r="F33" s="58">
        <v>0.11700000000000001</v>
      </c>
    </row>
    <row r="34" spans="1:6" x14ac:dyDescent="0.2">
      <c r="A34" s="36">
        <v>35643</v>
      </c>
      <c r="B34" s="58">
        <v>0.56200000000000006</v>
      </c>
      <c r="C34" s="58">
        <v>0.30150473554837398</v>
      </c>
      <c r="D34" s="58">
        <v>0.221</v>
      </c>
      <c r="E34" s="58">
        <v>0.157</v>
      </c>
      <c r="F34" s="58">
        <v>0.127</v>
      </c>
    </row>
    <row r="35" spans="1:6" x14ac:dyDescent="0.2">
      <c r="A35" s="36">
        <v>35674</v>
      </c>
      <c r="B35" s="58">
        <v>0.57599999999999996</v>
      </c>
      <c r="C35" s="58">
        <v>0.28934284339688698</v>
      </c>
      <c r="D35" s="58">
        <v>0.22500000000000001</v>
      </c>
      <c r="E35" s="58">
        <v>0.14299999999999999</v>
      </c>
      <c r="F35" s="58">
        <v>0.13100000000000001</v>
      </c>
    </row>
    <row r="36" spans="1:6" x14ac:dyDescent="0.2">
      <c r="A36" s="36">
        <v>35704</v>
      </c>
      <c r="B36" s="58">
        <v>0.56299999999999994</v>
      </c>
      <c r="C36" s="58">
        <v>0.30819293155502703</v>
      </c>
      <c r="D36" s="58">
        <v>0.20899999999999999</v>
      </c>
      <c r="E36" s="58">
        <v>0.14799999999999999</v>
      </c>
      <c r="F36" s="58">
        <v>0.112</v>
      </c>
    </row>
    <row r="37" spans="1:6" x14ac:dyDescent="0.2">
      <c r="A37" s="36">
        <v>35735</v>
      </c>
      <c r="B37" s="58">
        <v>0.55500000000000005</v>
      </c>
      <c r="C37" s="58">
        <v>0.30014743577917402</v>
      </c>
      <c r="D37" s="58">
        <v>0.223</v>
      </c>
      <c r="E37" s="58">
        <v>0.14099999999999999</v>
      </c>
      <c r="F37" s="58">
        <v>0.107</v>
      </c>
    </row>
    <row r="38" spans="1:6" x14ac:dyDescent="0.2">
      <c r="A38" s="36">
        <v>35765</v>
      </c>
      <c r="B38" s="58">
        <v>0.56100000000000005</v>
      </c>
      <c r="C38" s="58">
        <v>0.30240324284707798</v>
      </c>
      <c r="D38" s="58">
        <v>0.20300000000000001</v>
      </c>
      <c r="E38" s="58">
        <v>0.157</v>
      </c>
      <c r="F38" s="58">
        <v>0.129</v>
      </c>
    </row>
    <row r="39" spans="1:6" x14ac:dyDescent="0.2">
      <c r="A39" s="36">
        <v>35796</v>
      </c>
      <c r="B39" s="58">
        <v>0.58099999999999996</v>
      </c>
      <c r="C39" s="58">
        <v>0.298384971649852</v>
      </c>
      <c r="D39" s="58">
        <v>0.19700000000000001</v>
      </c>
      <c r="E39" s="58">
        <v>0.14799999999999999</v>
      </c>
      <c r="F39" s="58">
        <v>0.112</v>
      </c>
    </row>
    <row r="40" spans="1:6" x14ac:dyDescent="0.2">
      <c r="A40" s="36">
        <v>35827</v>
      </c>
      <c r="B40" s="58">
        <v>0.58499999999999996</v>
      </c>
      <c r="C40" s="58">
        <v>0.30454334634776398</v>
      </c>
      <c r="D40" s="58">
        <v>0.20100000000000001</v>
      </c>
      <c r="E40" s="58">
        <v>0.14399999999999999</v>
      </c>
      <c r="F40" s="58">
        <v>0.11899999999999999</v>
      </c>
    </row>
    <row r="41" spans="1:6" x14ac:dyDescent="0.2">
      <c r="A41" s="36">
        <v>35855</v>
      </c>
      <c r="B41" s="58">
        <v>0.57999999999999996</v>
      </c>
      <c r="C41" s="58">
        <v>0.30363879314805903</v>
      </c>
      <c r="D41" s="58">
        <v>0.20100000000000001</v>
      </c>
      <c r="E41" s="58">
        <v>0.14299999999999999</v>
      </c>
      <c r="F41" s="58">
        <v>0.11899999999999999</v>
      </c>
    </row>
    <row r="42" spans="1:6" x14ac:dyDescent="0.2">
      <c r="A42" s="36">
        <v>35886</v>
      </c>
      <c r="B42" s="58">
        <v>0.57199999999999995</v>
      </c>
      <c r="C42" s="58">
        <v>0.29481930473471002</v>
      </c>
      <c r="D42" s="58">
        <v>0.20499999999999999</v>
      </c>
      <c r="E42" s="58">
        <v>0.14299999999999999</v>
      </c>
      <c r="F42" s="58">
        <v>0.122</v>
      </c>
    </row>
    <row r="43" spans="1:6" x14ac:dyDescent="0.2">
      <c r="A43" s="36">
        <v>35916</v>
      </c>
      <c r="B43" s="58">
        <v>0.55700000000000005</v>
      </c>
      <c r="C43" s="58">
        <v>0.30296487679254502</v>
      </c>
      <c r="D43" s="58">
        <v>0.189</v>
      </c>
      <c r="E43" s="58">
        <v>0.14699999999999999</v>
      </c>
      <c r="F43" s="58">
        <v>0.115</v>
      </c>
    </row>
    <row r="44" spans="1:6" x14ac:dyDescent="0.2">
      <c r="A44" s="36">
        <v>35947</v>
      </c>
      <c r="B44" s="58">
        <v>0.55900000000000005</v>
      </c>
      <c r="C44" s="58">
        <v>0.28863815432226803</v>
      </c>
      <c r="D44" s="58">
        <v>0.21099999999999999</v>
      </c>
      <c r="E44" s="58">
        <v>0.16900000000000001</v>
      </c>
      <c r="F44" s="58">
        <v>0.124</v>
      </c>
    </row>
    <row r="45" spans="1:6" x14ac:dyDescent="0.2">
      <c r="A45" s="36">
        <v>35977</v>
      </c>
      <c r="B45" s="58">
        <v>0.56599999999999995</v>
      </c>
      <c r="C45" s="58">
        <v>0.297325262010186</v>
      </c>
      <c r="D45" s="58">
        <v>0.189</v>
      </c>
      <c r="E45" s="58">
        <v>0.13300000000000001</v>
      </c>
      <c r="F45" s="58">
        <v>0.11600000000000001</v>
      </c>
    </row>
    <row r="46" spans="1:6" x14ac:dyDescent="0.2">
      <c r="A46" s="36">
        <v>36008</v>
      </c>
      <c r="B46" s="58">
        <v>0.56799999999999995</v>
      </c>
      <c r="C46" s="58">
        <v>0.28445416597616102</v>
      </c>
      <c r="D46" s="58">
        <v>0.20200000000000001</v>
      </c>
      <c r="E46" s="58">
        <v>0.14099999999999999</v>
      </c>
      <c r="F46" s="58">
        <v>0.14099999999999999</v>
      </c>
    </row>
    <row r="47" spans="1:6" x14ac:dyDescent="0.2">
      <c r="A47" s="36">
        <v>36039</v>
      </c>
      <c r="B47" s="58">
        <v>0.55400000000000005</v>
      </c>
      <c r="C47" s="58">
        <v>0.30080460826437699</v>
      </c>
      <c r="D47" s="58">
        <v>0.23400000000000001</v>
      </c>
      <c r="E47" s="58">
        <v>0.156</v>
      </c>
      <c r="F47" s="58">
        <v>0.124</v>
      </c>
    </row>
    <row r="48" spans="1:6" x14ac:dyDescent="0.2">
      <c r="A48" s="36">
        <v>36069</v>
      </c>
      <c r="B48" s="58">
        <v>0.56299999999999994</v>
      </c>
      <c r="C48" s="58">
        <v>0.28676631993788199</v>
      </c>
      <c r="D48" s="58">
        <v>0.19400000000000001</v>
      </c>
      <c r="E48" s="58">
        <v>0.14599999999999999</v>
      </c>
      <c r="F48" s="58">
        <v>0.115</v>
      </c>
    </row>
    <row r="49" spans="1:6" x14ac:dyDescent="0.2">
      <c r="A49" s="36">
        <v>36100</v>
      </c>
      <c r="B49" s="58">
        <v>0.56599999999999995</v>
      </c>
      <c r="C49" s="58">
        <v>0.28749953630311798</v>
      </c>
      <c r="D49" s="58">
        <v>0.20599999999999999</v>
      </c>
      <c r="E49" s="58">
        <v>0.14699999999999999</v>
      </c>
      <c r="F49" s="58">
        <v>0.123</v>
      </c>
    </row>
    <row r="50" spans="1:6" x14ac:dyDescent="0.2">
      <c r="A50" s="36">
        <v>36130</v>
      </c>
      <c r="B50" s="58">
        <v>0.55600000000000005</v>
      </c>
      <c r="C50" s="58">
        <v>0.28631567515475498</v>
      </c>
      <c r="D50" s="58">
        <v>0.21099999999999999</v>
      </c>
      <c r="E50" s="58">
        <v>0.14799999999999999</v>
      </c>
      <c r="F50" s="58">
        <v>0.121</v>
      </c>
    </row>
    <row r="51" spans="1:6" x14ac:dyDescent="0.2">
      <c r="A51" s="36">
        <v>36161</v>
      </c>
      <c r="B51" s="58">
        <v>0.56299999999999994</v>
      </c>
      <c r="C51" s="58">
        <v>0.28392315374159199</v>
      </c>
      <c r="D51" s="58">
        <v>0.20499999999999999</v>
      </c>
      <c r="E51" s="58">
        <v>0.14299999999999999</v>
      </c>
      <c r="F51" s="58">
        <v>0.104</v>
      </c>
    </row>
    <row r="52" spans="1:6" x14ac:dyDescent="0.2">
      <c r="A52" s="36">
        <v>36192</v>
      </c>
      <c r="B52" s="58">
        <v>0.53700000000000003</v>
      </c>
      <c r="C52" s="58">
        <v>0.28785404795166802</v>
      </c>
      <c r="D52" s="58">
        <v>0.20200000000000001</v>
      </c>
      <c r="E52" s="58">
        <v>0.14000000000000001</v>
      </c>
      <c r="F52" s="58">
        <v>0.13500000000000001</v>
      </c>
    </row>
    <row r="53" spans="1:6" x14ac:dyDescent="0.2">
      <c r="A53" s="36">
        <v>36220</v>
      </c>
      <c r="B53" s="58">
        <v>0.53</v>
      </c>
      <c r="C53" s="58">
        <v>0.283256319117828</v>
      </c>
      <c r="D53" s="58">
        <v>0.193</v>
      </c>
      <c r="E53" s="58">
        <v>0.151</v>
      </c>
      <c r="F53" s="58">
        <v>0.113</v>
      </c>
    </row>
    <row r="54" spans="1:6" x14ac:dyDescent="0.2">
      <c r="A54" s="36">
        <v>36251</v>
      </c>
      <c r="B54" s="58">
        <v>0.54900000000000004</v>
      </c>
      <c r="C54" s="58">
        <v>0.28256174084133601</v>
      </c>
      <c r="D54" s="58">
        <v>0.2</v>
      </c>
      <c r="E54" s="58">
        <v>0.14699999999999999</v>
      </c>
      <c r="F54" s="58">
        <v>0.12</v>
      </c>
    </row>
    <row r="55" spans="1:6" x14ac:dyDescent="0.2">
      <c r="A55" s="36">
        <v>36281</v>
      </c>
      <c r="B55" s="58">
        <v>0.57299999999999995</v>
      </c>
      <c r="C55" s="58">
        <v>0.28122537879124798</v>
      </c>
      <c r="D55" s="58">
        <v>0.19</v>
      </c>
      <c r="E55" s="58">
        <v>0.14099999999999999</v>
      </c>
      <c r="F55" s="58">
        <v>0.11</v>
      </c>
    </row>
    <row r="56" spans="1:6" x14ac:dyDescent="0.2">
      <c r="A56" s="36">
        <v>36312</v>
      </c>
      <c r="B56" s="58">
        <v>0.55700000000000005</v>
      </c>
      <c r="C56" s="58">
        <v>0.28495875098394302</v>
      </c>
      <c r="D56" s="58">
        <v>0.18099999999999999</v>
      </c>
      <c r="E56" s="58">
        <v>0.14299999999999999</v>
      </c>
      <c r="F56" s="58">
        <v>0.114</v>
      </c>
    </row>
    <row r="57" spans="1:6" x14ac:dyDescent="0.2">
      <c r="A57" s="36">
        <v>36342</v>
      </c>
      <c r="B57" s="58">
        <v>0.55400000000000005</v>
      </c>
      <c r="C57" s="58">
        <v>0.28228807105266501</v>
      </c>
      <c r="D57" s="58">
        <v>0.191</v>
      </c>
      <c r="E57" s="58">
        <v>0.14000000000000001</v>
      </c>
      <c r="F57" s="58">
        <v>0.11700000000000001</v>
      </c>
    </row>
    <row r="58" spans="1:6" x14ac:dyDescent="0.2">
      <c r="A58" s="36">
        <v>36373</v>
      </c>
      <c r="B58" s="58">
        <v>0.56000000000000005</v>
      </c>
      <c r="C58" s="58">
        <v>0.27919984169187001</v>
      </c>
      <c r="D58" s="58">
        <v>0.20100000000000001</v>
      </c>
      <c r="E58" s="58">
        <v>0.13900000000000001</v>
      </c>
      <c r="F58" s="58">
        <v>0.11899999999999999</v>
      </c>
    </row>
    <row r="59" spans="1:6" x14ac:dyDescent="0.2">
      <c r="A59" s="36">
        <v>36404</v>
      </c>
      <c r="B59" s="58">
        <v>0.55800000000000005</v>
      </c>
      <c r="C59" s="58">
        <v>0.28086120077666898</v>
      </c>
      <c r="D59" s="58">
        <v>0.20100000000000001</v>
      </c>
      <c r="E59" s="58">
        <v>0.14099999999999999</v>
      </c>
      <c r="F59" s="58">
        <v>0.109</v>
      </c>
    </row>
    <row r="60" spans="1:6" x14ac:dyDescent="0.2">
      <c r="A60" s="36">
        <v>36434</v>
      </c>
      <c r="B60" s="58">
        <v>0.55400000000000005</v>
      </c>
      <c r="C60" s="58">
        <v>0.27418975921498401</v>
      </c>
      <c r="D60" s="58">
        <v>0.2</v>
      </c>
      <c r="E60" s="58">
        <v>0.14099999999999999</v>
      </c>
      <c r="F60" s="58">
        <v>0.113</v>
      </c>
    </row>
    <row r="61" spans="1:6" x14ac:dyDescent="0.2">
      <c r="A61" s="36">
        <v>36465</v>
      </c>
      <c r="B61" s="58">
        <v>0.53300000000000003</v>
      </c>
      <c r="C61" s="58">
        <v>0.29082689218134899</v>
      </c>
      <c r="D61" s="58">
        <v>0.184</v>
      </c>
      <c r="E61" s="58">
        <v>0.14000000000000001</v>
      </c>
      <c r="F61" s="58">
        <v>0.11</v>
      </c>
    </row>
    <row r="62" spans="1:6" x14ac:dyDescent="0.2">
      <c r="A62" s="36">
        <v>36495</v>
      </c>
      <c r="B62" s="58">
        <v>0.55300000000000005</v>
      </c>
      <c r="C62" s="58">
        <v>0.27982003724527998</v>
      </c>
      <c r="D62" s="58">
        <v>0.17599999999999999</v>
      </c>
      <c r="E62" s="58">
        <v>0.13</v>
      </c>
      <c r="F62" s="58">
        <v>0.123</v>
      </c>
    </row>
    <row r="63" spans="1:6" x14ac:dyDescent="0.2">
      <c r="A63" s="36">
        <v>36526</v>
      </c>
      <c r="B63" s="58">
        <v>0.54100000000000004</v>
      </c>
      <c r="C63" s="58">
        <v>0.267524451927451</v>
      </c>
      <c r="D63" s="58">
        <v>0.193</v>
      </c>
      <c r="E63" s="58">
        <v>0.13900000000000001</v>
      </c>
      <c r="F63" s="58">
        <v>0.108</v>
      </c>
    </row>
    <row r="64" spans="1:6" x14ac:dyDescent="0.2">
      <c r="A64" s="36">
        <v>36557</v>
      </c>
      <c r="B64" s="58">
        <v>0.52500000000000002</v>
      </c>
      <c r="C64" s="58">
        <v>0.27182896624625202</v>
      </c>
      <c r="D64" s="58">
        <v>0.21099999999999999</v>
      </c>
      <c r="E64" s="58">
        <v>0.14099999999999999</v>
      </c>
      <c r="F64" s="58">
        <v>0.121</v>
      </c>
    </row>
    <row r="65" spans="1:6" x14ac:dyDescent="0.2">
      <c r="A65" s="36">
        <v>36586</v>
      </c>
      <c r="B65" s="58">
        <v>0.52600000000000002</v>
      </c>
      <c r="C65" s="58">
        <v>0.27083146416163401</v>
      </c>
      <c r="D65" s="58">
        <v>0.22500000000000001</v>
      </c>
      <c r="E65" s="58">
        <v>0.13900000000000001</v>
      </c>
      <c r="F65" s="58">
        <v>0.124</v>
      </c>
    </row>
    <row r="66" spans="1:6" x14ac:dyDescent="0.2">
      <c r="A66" s="36">
        <v>36617</v>
      </c>
      <c r="B66" s="58">
        <v>0.52600000000000002</v>
      </c>
      <c r="C66" s="58">
        <v>0.26993699028547902</v>
      </c>
      <c r="D66" s="58">
        <v>0.19500000000000001</v>
      </c>
      <c r="E66" s="58">
        <v>0.126</v>
      </c>
      <c r="F66" s="58">
        <v>0.112</v>
      </c>
    </row>
    <row r="67" spans="1:6" x14ac:dyDescent="0.2">
      <c r="A67" s="36">
        <v>36647</v>
      </c>
      <c r="B67" s="58">
        <v>0.54</v>
      </c>
      <c r="C67" s="58">
        <v>0.27167148325862001</v>
      </c>
      <c r="D67" s="58">
        <v>0.19</v>
      </c>
      <c r="E67" s="58">
        <v>0.14000000000000001</v>
      </c>
      <c r="F67" s="58">
        <v>9.9400000000000002E-2</v>
      </c>
    </row>
    <row r="68" spans="1:6" x14ac:dyDescent="0.2">
      <c r="A68" s="36">
        <v>36678</v>
      </c>
      <c r="B68" s="58">
        <v>0.52300000000000002</v>
      </c>
      <c r="C68" s="58">
        <v>0.26777037079594102</v>
      </c>
      <c r="D68" s="58">
        <v>0.17199999999999999</v>
      </c>
      <c r="E68" s="58">
        <v>0.126</v>
      </c>
      <c r="F68" s="58">
        <v>0.109</v>
      </c>
    </row>
    <row r="69" spans="1:6" x14ac:dyDescent="0.2">
      <c r="A69" s="36">
        <v>36708</v>
      </c>
      <c r="B69" s="58">
        <v>0.52700000000000002</v>
      </c>
      <c r="C69" s="58">
        <v>0.27010801143096502</v>
      </c>
      <c r="D69" s="58">
        <v>0.19900000000000001</v>
      </c>
      <c r="E69" s="58">
        <v>0.14099999999999999</v>
      </c>
      <c r="F69" s="58">
        <v>0.11</v>
      </c>
    </row>
    <row r="70" spans="1:6" x14ac:dyDescent="0.2">
      <c r="A70" s="36">
        <v>36739</v>
      </c>
      <c r="B70" s="58">
        <v>0.52700000000000002</v>
      </c>
      <c r="C70" s="58">
        <v>0.26788080246884799</v>
      </c>
      <c r="D70" s="58">
        <v>0.17499999999999999</v>
      </c>
      <c r="E70" s="58">
        <v>0.152</v>
      </c>
      <c r="F70" s="58">
        <v>0.11799999999999999</v>
      </c>
    </row>
    <row r="71" spans="1:6" x14ac:dyDescent="0.2">
      <c r="A71" s="36">
        <v>36770</v>
      </c>
      <c r="B71" s="58">
        <v>0.51900000000000002</v>
      </c>
      <c r="C71" s="58">
        <v>0.27366475395094197</v>
      </c>
      <c r="D71" s="58">
        <v>0.18</v>
      </c>
      <c r="E71" s="58">
        <v>0.11600000000000001</v>
      </c>
      <c r="F71" s="58">
        <v>0.105</v>
      </c>
    </row>
    <row r="72" spans="1:6" x14ac:dyDescent="0.2">
      <c r="A72" s="36">
        <v>36800</v>
      </c>
      <c r="B72" s="58">
        <v>0.48899999999999999</v>
      </c>
      <c r="C72" s="58">
        <v>0.26845213313981597</v>
      </c>
      <c r="D72" s="58">
        <v>0.18</v>
      </c>
      <c r="E72" s="58">
        <v>0.13100000000000001</v>
      </c>
      <c r="F72" s="58">
        <v>0.114</v>
      </c>
    </row>
    <row r="73" spans="1:6" x14ac:dyDescent="0.2">
      <c r="A73" s="36">
        <v>36831</v>
      </c>
      <c r="B73" s="58">
        <v>0.51800000000000002</v>
      </c>
      <c r="C73" s="58">
        <v>0.272180368712369</v>
      </c>
      <c r="D73" s="58">
        <v>0.19600000000000001</v>
      </c>
      <c r="E73" s="58">
        <v>0.127</v>
      </c>
      <c r="F73" s="58">
        <v>9.7000000000000003E-2</v>
      </c>
    </row>
    <row r="74" spans="1:6" x14ac:dyDescent="0.2">
      <c r="A74" s="36">
        <v>36861</v>
      </c>
      <c r="B74" s="58">
        <v>0.54800000000000004</v>
      </c>
      <c r="C74" s="58">
        <v>0.271782417465599</v>
      </c>
      <c r="D74" s="58">
        <v>0.20300000000000001</v>
      </c>
      <c r="E74" s="58">
        <v>0.123</v>
      </c>
      <c r="F74" s="58">
        <v>0.1</v>
      </c>
    </row>
    <row r="75" spans="1:6" x14ac:dyDescent="0.2">
      <c r="A75" s="36">
        <v>36892</v>
      </c>
      <c r="B75" s="58">
        <v>0.54100000000000004</v>
      </c>
      <c r="C75" s="58">
        <v>0.269244239273771</v>
      </c>
      <c r="D75" s="58">
        <v>0.184</v>
      </c>
      <c r="E75" s="58">
        <v>0.14499999999999999</v>
      </c>
      <c r="F75" s="58">
        <v>0.124</v>
      </c>
    </row>
    <row r="76" spans="1:6" x14ac:dyDescent="0.2">
      <c r="A76" s="36">
        <v>36923</v>
      </c>
      <c r="B76" s="58">
        <v>0.52200000000000002</v>
      </c>
      <c r="C76" s="58">
        <v>0.27948483115356698</v>
      </c>
      <c r="D76" s="58">
        <v>0.185</v>
      </c>
      <c r="E76" s="58">
        <v>0.14000000000000001</v>
      </c>
      <c r="F76" s="58">
        <v>0.105</v>
      </c>
    </row>
    <row r="77" spans="1:6" x14ac:dyDescent="0.2">
      <c r="A77" s="36">
        <v>36951</v>
      </c>
      <c r="B77" s="58">
        <v>0.53900000000000003</v>
      </c>
      <c r="C77" s="58">
        <v>0.26233338103495102</v>
      </c>
      <c r="D77" s="58">
        <v>0.20300000000000001</v>
      </c>
      <c r="E77" s="58">
        <v>0.13500000000000001</v>
      </c>
      <c r="F77" s="58">
        <v>0.127</v>
      </c>
    </row>
    <row r="78" spans="1:6" x14ac:dyDescent="0.2">
      <c r="A78" s="36">
        <v>36982</v>
      </c>
      <c r="B78" s="58">
        <v>0.53300000000000003</v>
      </c>
      <c r="C78" s="58">
        <v>0.27393708599762101</v>
      </c>
      <c r="D78" s="58">
        <v>0.192</v>
      </c>
      <c r="E78" s="58">
        <v>0.14399999999999999</v>
      </c>
      <c r="F78" s="58">
        <v>0.11</v>
      </c>
    </row>
    <row r="79" spans="1:6" x14ac:dyDescent="0.2">
      <c r="A79" s="36">
        <v>37012</v>
      </c>
      <c r="B79" s="58">
        <v>0.52300000000000002</v>
      </c>
      <c r="C79" s="58">
        <v>0.27232257507493401</v>
      </c>
      <c r="D79" s="58">
        <v>0.161</v>
      </c>
      <c r="E79" s="58">
        <v>0.13</v>
      </c>
      <c r="F79" s="58">
        <v>0.114</v>
      </c>
    </row>
    <row r="80" spans="1:6" x14ac:dyDescent="0.2">
      <c r="A80" s="36">
        <v>37043</v>
      </c>
      <c r="B80" s="58">
        <v>0.51300000000000001</v>
      </c>
      <c r="C80" s="58">
        <v>0.26938713556199301</v>
      </c>
      <c r="D80" s="58">
        <v>0.19</v>
      </c>
      <c r="E80" s="58">
        <v>0.14899999999999999</v>
      </c>
      <c r="F80" s="58">
        <v>0.113</v>
      </c>
    </row>
    <row r="81" spans="1:6" x14ac:dyDescent="0.2">
      <c r="A81" s="36">
        <v>37073</v>
      </c>
      <c r="B81" s="58">
        <v>0.51700000000000002</v>
      </c>
      <c r="C81" s="58">
        <v>0.258047443675675</v>
      </c>
      <c r="D81" s="58">
        <v>0.20100000000000001</v>
      </c>
      <c r="E81" s="58">
        <v>0.14799999999999999</v>
      </c>
      <c r="F81" s="58">
        <v>0.114</v>
      </c>
    </row>
    <row r="82" spans="1:6" x14ac:dyDescent="0.2">
      <c r="A82" s="36">
        <v>37104</v>
      </c>
      <c r="B82" s="58">
        <v>0.51100000000000001</v>
      </c>
      <c r="C82" s="58">
        <v>0.26772548031579402</v>
      </c>
      <c r="D82" s="58">
        <v>0.19900000000000001</v>
      </c>
      <c r="E82" s="58">
        <v>0.152</v>
      </c>
      <c r="F82" s="58">
        <v>0.112</v>
      </c>
    </row>
    <row r="83" spans="1:6" x14ac:dyDescent="0.2">
      <c r="A83" s="36">
        <v>37135</v>
      </c>
      <c r="B83" s="58">
        <v>0.51</v>
      </c>
      <c r="C83" s="58">
        <v>0.279854440551284</v>
      </c>
      <c r="D83" s="58">
        <v>0.19400000000000001</v>
      </c>
      <c r="E83" s="58">
        <v>0.14799999999999999</v>
      </c>
      <c r="F83" s="58">
        <v>0.11600000000000001</v>
      </c>
    </row>
    <row r="84" spans="1:6" x14ac:dyDescent="0.2">
      <c r="A84" s="36">
        <v>37165</v>
      </c>
      <c r="B84" s="58">
        <v>0.51800000000000002</v>
      </c>
      <c r="C84" s="58">
        <v>0.27477643209351499</v>
      </c>
      <c r="D84" s="58">
        <v>0.191</v>
      </c>
      <c r="E84" s="58">
        <v>0.15</v>
      </c>
      <c r="F84" s="58">
        <v>0.127</v>
      </c>
    </row>
    <row r="85" spans="1:6" x14ac:dyDescent="0.2">
      <c r="A85" s="36">
        <v>37196</v>
      </c>
      <c r="B85" s="58">
        <v>0.52700000000000002</v>
      </c>
      <c r="C85" s="58">
        <v>0.26933754597043602</v>
      </c>
      <c r="D85" s="58">
        <v>0.20799999999999999</v>
      </c>
      <c r="E85" s="58">
        <v>0.152</v>
      </c>
      <c r="F85" s="58">
        <v>0.129</v>
      </c>
    </row>
    <row r="86" spans="1:6" x14ac:dyDescent="0.2">
      <c r="A86" s="36">
        <v>37226</v>
      </c>
      <c r="B86" s="58">
        <v>0.51300000000000001</v>
      </c>
      <c r="C86" s="58">
        <v>0.27911110102874898</v>
      </c>
      <c r="D86" s="58">
        <v>0.22</v>
      </c>
      <c r="E86" s="58">
        <v>0.156</v>
      </c>
      <c r="F86" s="58">
        <v>0.108</v>
      </c>
    </row>
    <row r="87" spans="1:6" x14ac:dyDescent="0.2">
      <c r="A87" s="36">
        <v>37257</v>
      </c>
      <c r="B87" s="58">
        <v>0.501</v>
      </c>
      <c r="C87" s="58">
        <v>0.28178391574908201</v>
      </c>
      <c r="D87" s="58">
        <v>0.19900000000000001</v>
      </c>
      <c r="E87" s="58">
        <v>0.15</v>
      </c>
      <c r="F87" s="58">
        <v>0.111</v>
      </c>
    </row>
    <row r="88" spans="1:6" x14ac:dyDescent="0.2">
      <c r="A88" s="36">
        <v>37288</v>
      </c>
      <c r="B88" s="58">
        <v>0.52700000000000002</v>
      </c>
      <c r="C88" s="58">
        <v>0.28533994012525798</v>
      </c>
      <c r="D88" s="58">
        <v>0.22600000000000001</v>
      </c>
      <c r="E88" s="58">
        <v>0.14699999999999999</v>
      </c>
      <c r="F88" s="58">
        <v>0.121</v>
      </c>
    </row>
    <row r="89" spans="1:6" x14ac:dyDescent="0.2">
      <c r="A89" s="36">
        <v>37316</v>
      </c>
      <c r="B89" s="58">
        <v>0.51700000000000002</v>
      </c>
      <c r="C89" s="58">
        <v>0.29408315500190602</v>
      </c>
      <c r="D89" s="58">
        <v>0.20200000000000001</v>
      </c>
      <c r="E89" s="58">
        <v>0.159</v>
      </c>
      <c r="F89" s="58">
        <v>0.11700000000000001</v>
      </c>
    </row>
    <row r="90" spans="1:6" x14ac:dyDescent="0.2">
      <c r="A90" s="36">
        <v>37347</v>
      </c>
      <c r="B90" s="58">
        <v>0.51200000000000001</v>
      </c>
      <c r="C90" s="58">
        <v>0.28003875856297</v>
      </c>
      <c r="D90" s="58">
        <v>0.18</v>
      </c>
      <c r="E90" s="58">
        <v>0.154</v>
      </c>
      <c r="F90" s="58">
        <v>0.13</v>
      </c>
    </row>
    <row r="91" spans="1:6" x14ac:dyDescent="0.2">
      <c r="A91" s="36">
        <v>37377</v>
      </c>
      <c r="B91" s="58">
        <v>0.51700000000000002</v>
      </c>
      <c r="C91" s="58">
        <v>0.27911404166156001</v>
      </c>
      <c r="D91" s="58">
        <v>0.19900000000000001</v>
      </c>
      <c r="E91" s="58">
        <v>0.16</v>
      </c>
      <c r="F91" s="58">
        <v>0.13600000000000001</v>
      </c>
    </row>
    <row r="92" spans="1:6" x14ac:dyDescent="0.2">
      <c r="A92" s="36">
        <v>37408</v>
      </c>
      <c r="B92" s="58">
        <v>0.50600000000000001</v>
      </c>
      <c r="C92" s="58">
        <v>0.287895895610154</v>
      </c>
      <c r="D92" s="58">
        <v>0.21199999999999999</v>
      </c>
      <c r="E92" s="58">
        <v>0.151</v>
      </c>
      <c r="F92" s="58">
        <v>0.11899999999999999</v>
      </c>
    </row>
    <row r="93" spans="1:6" x14ac:dyDescent="0.2">
      <c r="A93" s="36">
        <v>37438</v>
      </c>
      <c r="B93" s="58">
        <v>0.5</v>
      </c>
      <c r="C93" s="58">
        <v>0.288433999581447</v>
      </c>
      <c r="D93" s="58">
        <v>0.216</v>
      </c>
      <c r="E93" s="58">
        <v>0.14199999999999999</v>
      </c>
      <c r="F93" s="58">
        <v>0.13100000000000001</v>
      </c>
    </row>
    <row r="94" spans="1:6" x14ac:dyDescent="0.2">
      <c r="A94" s="36">
        <v>37469</v>
      </c>
      <c r="B94" s="58">
        <v>0.52900000000000003</v>
      </c>
      <c r="C94" s="58">
        <v>0.28361925564597401</v>
      </c>
      <c r="D94" s="58">
        <v>0.23</v>
      </c>
      <c r="E94" s="58">
        <v>0.15</v>
      </c>
      <c r="F94" s="58">
        <v>0.11899999999999999</v>
      </c>
    </row>
    <row r="95" spans="1:6" x14ac:dyDescent="0.2">
      <c r="A95" s="36">
        <v>37500</v>
      </c>
      <c r="B95" s="58">
        <v>0.504</v>
      </c>
      <c r="C95" s="58">
        <v>0.28363821558463798</v>
      </c>
      <c r="D95" s="58">
        <v>0.217</v>
      </c>
      <c r="E95" s="58">
        <v>0.16600000000000001</v>
      </c>
      <c r="F95" s="58">
        <v>0.14000000000000001</v>
      </c>
    </row>
    <row r="96" spans="1:6" x14ac:dyDescent="0.2">
      <c r="A96" s="36">
        <v>37530</v>
      </c>
      <c r="B96" s="58">
        <v>0.52800000000000002</v>
      </c>
      <c r="C96" s="58">
        <v>0.30361391871707999</v>
      </c>
      <c r="D96" s="58">
        <v>0.21099999999999999</v>
      </c>
      <c r="E96" s="58">
        <v>0.17</v>
      </c>
      <c r="F96" s="58">
        <v>0.13600000000000001</v>
      </c>
    </row>
    <row r="97" spans="1:6" x14ac:dyDescent="0.2">
      <c r="A97" s="36">
        <v>37561</v>
      </c>
      <c r="B97" s="58">
        <v>0.54200000000000004</v>
      </c>
      <c r="C97" s="58">
        <v>0.29017374810083901</v>
      </c>
      <c r="D97" s="58">
        <v>0.20399999999999999</v>
      </c>
      <c r="E97" s="58">
        <v>0.161</v>
      </c>
      <c r="F97" s="58">
        <v>0.127</v>
      </c>
    </row>
    <row r="98" spans="1:6" x14ac:dyDescent="0.2">
      <c r="A98" s="36">
        <v>37591</v>
      </c>
      <c r="B98" s="58">
        <v>0.52400000000000002</v>
      </c>
      <c r="C98" s="58">
        <v>0.29632983686130998</v>
      </c>
      <c r="D98" s="58">
        <v>0.22</v>
      </c>
      <c r="E98" s="58">
        <v>0.16200000000000001</v>
      </c>
      <c r="F98" s="58">
        <v>0.126</v>
      </c>
    </row>
    <row r="99" spans="1:6" x14ac:dyDescent="0.2">
      <c r="A99" s="36">
        <v>37622</v>
      </c>
      <c r="B99" s="58">
        <v>0.53100000000000003</v>
      </c>
      <c r="C99" s="58">
        <v>0.297297437089657</v>
      </c>
      <c r="D99" s="58">
        <v>0.20899999999999999</v>
      </c>
      <c r="E99" s="58">
        <v>0.16500000000000001</v>
      </c>
      <c r="F99" s="58">
        <v>0.121</v>
      </c>
    </row>
    <row r="100" spans="1:6" x14ac:dyDescent="0.2">
      <c r="A100" s="36">
        <v>37653</v>
      </c>
      <c r="B100" s="58">
        <v>0.54500000000000004</v>
      </c>
      <c r="C100" s="58">
        <v>0.30078973582291901</v>
      </c>
      <c r="D100" s="58">
        <v>0.21299999999999999</v>
      </c>
      <c r="E100" s="58">
        <v>0.16900000000000001</v>
      </c>
      <c r="F100" s="58">
        <v>0.114</v>
      </c>
    </row>
    <row r="101" spans="1:6" x14ac:dyDescent="0.2">
      <c r="A101" s="36">
        <v>37681</v>
      </c>
      <c r="B101" s="58">
        <v>0.53400000000000003</v>
      </c>
      <c r="C101" s="58">
        <v>0.29595114152744201</v>
      </c>
      <c r="D101" s="58">
        <v>0.219</v>
      </c>
      <c r="E101" s="58">
        <v>0.158</v>
      </c>
      <c r="F101" s="58">
        <v>0.13100000000000001</v>
      </c>
    </row>
    <row r="102" spans="1:6" x14ac:dyDescent="0.2">
      <c r="A102" s="36">
        <v>37712</v>
      </c>
      <c r="B102" s="58">
        <v>0.52500000000000002</v>
      </c>
      <c r="C102" s="58">
        <v>0.29790092392079098</v>
      </c>
      <c r="D102" s="58">
        <v>0.19400000000000001</v>
      </c>
      <c r="E102" s="58">
        <v>0.16600000000000001</v>
      </c>
      <c r="F102" s="58">
        <v>0.13700000000000001</v>
      </c>
    </row>
    <row r="103" spans="1:6" x14ac:dyDescent="0.2">
      <c r="A103" s="36">
        <v>37742</v>
      </c>
      <c r="B103" s="58">
        <v>0.54</v>
      </c>
      <c r="C103" s="58">
        <v>0.29214371683200702</v>
      </c>
      <c r="D103" s="58">
        <v>0.22700000000000001</v>
      </c>
      <c r="E103" s="58">
        <v>0.16</v>
      </c>
      <c r="F103" s="58">
        <v>0.127</v>
      </c>
    </row>
    <row r="104" spans="1:6" x14ac:dyDescent="0.2">
      <c r="A104" s="36">
        <v>37773</v>
      </c>
      <c r="B104" s="58">
        <v>0.54200000000000004</v>
      </c>
      <c r="C104" s="58">
        <v>0.29946971892347102</v>
      </c>
      <c r="D104" s="58">
        <v>0.222</v>
      </c>
      <c r="E104" s="58">
        <v>0.157</v>
      </c>
      <c r="F104" s="58">
        <v>0.13400000000000001</v>
      </c>
    </row>
    <row r="105" spans="1:6" x14ac:dyDescent="0.2">
      <c r="A105" s="36">
        <v>37803</v>
      </c>
      <c r="B105" s="58">
        <v>0.52400000000000002</v>
      </c>
      <c r="C105" s="58">
        <v>0.29190043952926398</v>
      </c>
      <c r="D105" s="58">
        <v>0.22800000000000001</v>
      </c>
      <c r="E105" s="58">
        <v>0.14899999999999999</v>
      </c>
      <c r="F105" s="58">
        <v>0.13800000000000001</v>
      </c>
    </row>
    <row r="106" spans="1:6" x14ac:dyDescent="0.2">
      <c r="A106" s="36">
        <v>37834</v>
      </c>
      <c r="B106" s="58">
        <v>0.54100000000000004</v>
      </c>
      <c r="C106" s="58">
        <v>0.29793761895964699</v>
      </c>
      <c r="D106" s="58">
        <v>0.218</v>
      </c>
      <c r="E106" s="58">
        <v>0.16600000000000001</v>
      </c>
      <c r="F106" s="58">
        <v>0.10100000000000001</v>
      </c>
    </row>
    <row r="107" spans="1:6" x14ac:dyDescent="0.2">
      <c r="A107" s="36">
        <v>37865</v>
      </c>
      <c r="B107" s="58">
        <v>0.53</v>
      </c>
      <c r="C107" s="58">
        <v>0.28972392375855299</v>
      </c>
      <c r="D107" s="58">
        <v>0.20499999999999999</v>
      </c>
      <c r="E107" s="58">
        <v>0.157</v>
      </c>
      <c r="F107" s="58">
        <v>0.129</v>
      </c>
    </row>
    <row r="108" spans="1:6" x14ac:dyDescent="0.2">
      <c r="A108" s="36">
        <v>37895</v>
      </c>
      <c r="B108" s="58">
        <v>0.53300000000000003</v>
      </c>
      <c r="C108" s="58">
        <v>0.293946445785772</v>
      </c>
      <c r="D108" s="58">
        <v>0.222</v>
      </c>
      <c r="E108" s="58">
        <v>0.17100000000000001</v>
      </c>
      <c r="F108" s="58">
        <v>0.13400000000000001</v>
      </c>
    </row>
    <row r="109" spans="1:6" x14ac:dyDescent="0.2">
      <c r="A109" s="36">
        <v>37926</v>
      </c>
      <c r="B109" s="58">
        <v>0.53600000000000003</v>
      </c>
      <c r="C109" s="58">
        <v>0.28983040277787803</v>
      </c>
      <c r="D109" s="58">
        <v>0.217</v>
      </c>
      <c r="E109" s="58">
        <v>0.159</v>
      </c>
      <c r="F109" s="58">
        <v>0.13800000000000001</v>
      </c>
    </row>
    <row r="110" spans="1:6" x14ac:dyDescent="0.2">
      <c r="A110" s="36">
        <v>37956</v>
      </c>
      <c r="B110" s="58">
        <v>0.51200000000000001</v>
      </c>
      <c r="C110" s="58">
        <v>0.292944811592531</v>
      </c>
      <c r="D110" s="58">
        <v>0.21199999999999999</v>
      </c>
      <c r="E110" s="58">
        <v>0.16900000000000001</v>
      </c>
      <c r="F110" s="58">
        <v>0.124</v>
      </c>
    </row>
    <row r="111" spans="1:6" x14ac:dyDescent="0.2">
      <c r="A111" s="36">
        <v>37987</v>
      </c>
      <c r="B111" s="58">
        <v>0.53800000000000003</v>
      </c>
      <c r="C111" s="58">
        <v>0.29200248636957399</v>
      </c>
      <c r="D111" s="58">
        <v>0.217</v>
      </c>
      <c r="E111" s="58">
        <v>0.151</v>
      </c>
      <c r="F111" s="58">
        <v>0.121</v>
      </c>
    </row>
    <row r="112" spans="1:6" x14ac:dyDescent="0.2">
      <c r="A112" s="36">
        <v>38018</v>
      </c>
      <c r="B112" s="58">
        <v>0.54100000000000004</v>
      </c>
      <c r="C112" s="58">
        <v>0.28864369848209998</v>
      </c>
      <c r="D112" s="58">
        <v>0.193</v>
      </c>
      <c r="E112" s="58">
        <v>0.154</v>
      </c>
      <c r="F112" s="58">
        <v>0.12</v>
      </c>
    </row>
    <row r="113" spans="1:6" x14ac:dyDescent="0.2">
      <c r="A113" s="36">
        <v>38047</v>
      </c>
      <c r="B113" s="58">
        <v>0.50900000000000001</v>
      </c>
      <c r="C113" s="58">
        <v>0.29157490274727499</v>
      </c>
      <c r="D113" s="58">
        <v>0.21099999999999999</v>
      </c>
      <c r="E113" s="58">
        <v>0.159</v>
      </c>
      <c r="F113" s="58">
        <v>0.14000000000000001</v>
      </c>
    </row>
    <row r="114" spans="1:6" x14ac:dyDescent="0.2">
      <c r="A114" s="36">
        <v>38078</v>
      </c>
      <c r="B114" s="58">
        <v>0.53600000000000003</v>
      </c>
      <c r="C114" s="58">
        <v>0.284797389003354</v>
      </c>
      <c r="D114" s="58">
        <v>0.19900000000000001</v>
      </c>
      <c r="E114" s="58">
        <v>0.159</v>
      </c>
      <c r="F114" s="58">
        <v>0.123</v>
      </c>
    </row>
    <row r="115" spans="1:6" x14ac:dyDescent="0.2">
      <c r="A115" s="36">
        <v>38108</v>
      </c>
      <c r="B115" s="58">
        <v>0.504</v>
      </c>
      <c r="C115" s="58">
        <v>0.29092001222881197</v>
      </c>
      <c r="D115" s="58">
        <v>0.20899999999999999</v>
      </c>
      <c r="E115" s="58">
        <v>0.156</v>
      </c>
      <c r="F115" s="58">
        <v>0.13700000000000001</v>
      </c>
    </row>
    <row r="116" spans="1:6" x14ac:dyDescent="0.2">
      <c r="A116" s="36">
        <v>38139</v>
      </c>
      <c r="B116" s="58">
        <v>0.53900000000000003</v>
      </c>
      <c r="C116" s="58">
        <v>0.30578113694370901</v>
      </c>
      <c r="D116" s="58">
        <v>0.22600000000000001</v>
      </c>
      <c r="E116" s="58">
        <v>0.161</v>
      </c>
      <c r="F116" s="58">
        <v>0.128</v>
      </c>
    </row>
    <row r="117" spans="1:6" x14ac:dyDescent="0.2">
      <c r="A117" s="36">
        <v>38169</v>
      </c>
      <c r="B117" s="58">
        <v>0.54800000000000004</v>
      </c>
      <c r="C117" s="58">
        <v>0.28788605378753002</v>
      </c>
      <c r="D117" s="58">
        <v>0.20699999999999999</v>
      </c>
      <c r="E117" s="58">
        <v>0.16</v>
      </c>
      <c r="F117" s="58">
        <v>0.129</v>
      </c>
    </row>
    <row r="118" spans="1:6" x14ac:dyDescent="0.2">
      <c r="A118" s="36">
        <v>38200</v>
      </c>
      <c r="B118" s="58">
        <v>0.52300000000000002</v>
      </c>
      <c r="C118" s="58">
        <v>0.28668318556042699</v>
      </c>
      <c r="D118" s="58">
        <v>0.20799999999999999</v>
      </c>
      <c r="E118" s="58">
        <v>0.155</v>
      </c>
      <c r="F118" s="58">
        <v>0.128</v>
      </c>
    </row>
    <row r="119" spans="1:6" x14ac:dyDescent="0.2">
      <c r="A119" s="36">
        <v>38231</v>
      </c>
      <c r="B119" s="58">
        <v>0.52300000000000002</v>
      </c>
      <c r="C119" s="58">
        <v>0.29732199551819</v>
      </c>
      <c r="D119" s="58">
        <v>0.23799999999999999</v>
      </c>
      <c r="E119" s="58">
        <v>0.154</v>
      </c>
      <c r="F119" s="58">
        <v>0.129</v>
      </c>
    </row>
    <row r="120" spans="1:6" x14ac:dyDescent="0.2">
      <c r="A120" s="36">
        <v>38261</v>
      </c>
      <c r="B120" s="58">
        <v>0.51500000000000001</v>
      </c>
      <c r="C120" s="58">
        <v>0.30102429402206099</v>
      </c>
      <c r="D120" s="58">
        <v>0.19800000000000001</v>
      </c>
      <c r="E120" s="58">
        <v>0.155</v>
      </c>
      <c r="F120" s="58">
        <v>0.123</v>
      </c>
    </row>
    <row r="121" spans="1:6" x14ac:dyDescent="0.2">
      <c r="A121" s="36">
        <v>38292</v>
      </c>
      <c r="B121" s="58">
        <v>0.53</v>
      </c>
      <c r="C121" s="58">
        <v>0.29858358326562301</v>
      </c>
      <c r="D121" s="58">
        <v>0.20399999999999999</v>
      </c>
      <c r="E121" s="58">
        <v>0.154</v>
      </c>
      <c r="F121" s="58">
        <v>0.108</v>
      </c>
    </row>
    <row r="122" spans="1:6" x14ac:dyDescent="0.2">
      <c r="A122" s="36">
        <v>38322</v>
      </c>
      <c r="B122" s="58">
        <v>0.50800000000000001</v>
      </c>
      <c r="C122" s="58">
        <v>0.29283940108873602</v>
      </c>
      <c r="D122" s="58">
        <v>0.216</v>
      </c>
      <c r="E122" s="58">
        <v>0.158</v>
      </c>
      <c r="F122" s="58">
        <v>0.13200000000000001</v>
      </c>
    </row>
    <row r="123" spans="1:6" x14ac:dyDescent="0.2">
      <c r="A123" s="36">
        <v>38353</v>
      </c>
      <c r="B123" s="58">
        <v>0.50600000000000001</v>
      </c>
      <c r="C123" s="58">
        <v>0.28820556537643399</v>
      </c>
      <c r="D123" s="58">
        <v>0.20300000000000001</v>
      </c>
      <c r="E123" s="58">
        <v>0.16500000000000001</v>
      </c>
      <c r="F123" s="58">
        <v>0.11600000000000001</v>
      </c>
    </row>
    <row r="124" spans="1:6" x14ac:dyDescent="0.2">
      <c r="A124" s="36">
        <v>38384</v>
      </c>
      <c r="B124" s="58">
        <v>0.52400000000000002</v>
      </c>
      <c r="C124" s="58">
        <v>0.29441689783613301</v>
      </c>
      <c r="D124" s="58">
        <v>0.192</v>
      </c>
      <c r="E124" s="58">
        <v>0.155</v>
      </c>
      <c r="F124" s="58">
        <v>0.126</v>
      </c>
    </row>
    <row r="125" spans="1:6" x14ac:dyDescent="0.2">
      <c r="A125" s="36">
        <v>38412</v>
      </c>
      <c r="B125" s="58">
        <v>0.50800000000000001</v>
      </c>
      <c r="C125" s="58">
        <v>0.29695491265432</v>
      </c>
      <c r="D125" s="58">
        <v>0.21099999999999999</v>
      </c>
      <c r="E125" s="58">
        <v>0.157</v>
      </c>
      <c r="F125" s="58">
        <v>0.115</v>
      </c>
    </row>
    <row r="126" spans="1:6" x14ac:dyDescent="0.2">
      <c r="A126" s="36">
        <v>38443</v>
      </c>
      <c r="B126" s="58">
        <v>0.497</v>
      </c>
      <c r="C126" s="58">
        <v>0.28639367328931697</v>
      </c>
      <c r="D126" s="58">
        <v>0.22800000000000001</v>
      </c>
      <c r="E126" s="58">
        <v>0.14799999999999999</v>
      </c>
      <c r="F126" s="58">
        <v>0.13200000000000001</v>
      </c>
    </row>
    <row r="127" spans="1:6" x14ac:dyDescent="0.2">
      <c r="A127" s="36">
        <v>38473</v>
      </c>
      <c r="B127" s="58">
        <v>0.52200000000000002</v>
      </c>
      <c r="C127" s="58">
        <v>0.28597951232617602</v>
      </c>
      <c r="D127" s="58">
        <v>0.2</v>
      </c>
      <c r="E127" s="58">
        <v>0.16700000000000001</v>
      </c>
      <c r="F127" s="58">
        <v>0.121</v>
      </c>
    </row>
    <row r="128" spans="1:6" x14ac:dyDescent="0.2">
      <c r="A128" s="36">
        <v>38504</v>
      </c>
      <c r="B128" s="58">
        <v>0.52</v>
      </c>
      <c r="C128" s="58">
        <v>0.27397535253276201</v>
      </c>
      <c r="D128" s="58">
        <v>0.20899999999999999</v>
      </c>
      <c r="E128" s="58">
        <v>0.161</v>
      </c>
      <c r="F128" s="58">
        <v>0.123</v>
      </c>
    </row>
    <row r="129" spans="1:6" x14ac:dyDescent="0.2">
      <c r="A129" s="36">
        <v>38534</v>
      </c>
      <c r="B129" s="58">
        <v>0.54</v>
      </c>
      <c r="C129" s="58">
        <v>0.30860771613274801</v>
      </c>
      <c r="D129" s="58">
        <v>0.20599999999999999</v>
      </c>
      <c r="E129" s="58">
        <v>0.152</v>
      </c>
      <c r="F129" s="58">
        <v>0.13200000000000001</v>
      </c>
    </row>
    <row r="130" spans="1:6" x14ac:dyDescent="0.2">
      <c r="A130" s="36">
        <v>38565</v>
      </c>
      <c r="B130" s="58">
        <v>0.52600000000000002</v>
      </c>
      <c r="C130" s="58">
        <v>0.294129789766297</v>
      </c>
      <c r="D130" s="58">
        <v>0.20699999999999999</v>
      </c>
      <c r="E130" s="58">
        <v>0.159</v>
      </c>
      <c r="F130" s="58">
        <v>0.124</v>
      </c>
    </row>
    <row r="131" spans="1:6" x14ac:dyDescent="0.2">
      <c r="A131" s="36">
        <v>38596</v>
      </c>
      <c r="B131" s="58">
        <v>0.52700000000000002</v>
      </c>
      <c r="C131" s="58">
        <v>0.30782141348188102</v>
      </c>
      <c r="D131" s="58">
        <v>0.20100000000000001</v>
      </c>
      <c r="E131" s="58">
        <v>0.16700000000000001</v>
      </c>
      <c r="F131" s="58">
        <v>0.104</v>
      </c>
    </row>
    <row r="132" spans="1:6" x14ac:dyDescent="0.2">
      <c r="A132" s="36">
        <v>38626</v>
      </c>
      <c r="B132" s="58">
        <v>0.55600000000000005</v>
      </c>
      <c r="C132" s="58">
        <v>0.29306538522747599</v>
      </c>
      <c r="D132" s="58">
        <v>0.21199999999999999</v>
      </c>
      <c r="E132" s="58">
        <v>0.159</v>
      </c>
      <c r="F132" s="58">
        <v>0.121</v>
      </c>
    </row>
    <row r="133" spans="1:6" x14ac:dyDescent="0.2">
      <c r="A133" s="36">
        <v>38657</v>
      </c>
      <c r="B133" s="58">
        <v>0.51300000000000001</v>
      </c>
      <c r="C133" s="58">
        <v>0.29437458429034802</v>
      </c>
      <c r="D133" s="58">
        <v>0.21199999999999999</v>
      </c>
      <c r="E133" s="58">
        <v>0.16200000000000001</v>
      </c>
      <c r="F133" s="58">
        <v>0.11899999999999999</v>
      </c>
    </row>
    <row r="134" spans="1:6" x14ac:dyDescent="0.2">
      <c r="A134" s="36">
        <v>38687</v>
      </c>
      <c r="B134" s="58">
        <v>0.52500000000000002</v>
      </c>
      <c r="C134" s="58">
        <v>0.28818820410913099</v>
      </c>
      <c r="D134" s="58">
        <v>0.192</v>
      </c>
      <c r="E134" s="58">
        <v>0.159</v>
      </c>
      <c r="F134" s="58">
        <v>0.106</v>
      </c>
    </row>
    <row r="135" spans="1:6" x14ac:dyDescent="0.2">
      <c r="A135" s="36">
        <v>38718</v>
      </c>
      <c r="B135" s="58">
        <v>0.52200000000000002</v>
      </c>
      <c r="C135" s="58">
        <v>0.30157229025760601</v>
      </c>
      <c r="D135" s="58">
        <v>0.216</v>
      </c>
      <c r="E135" s="58">
        <v>0.154</v>
      </c>
      <c r="F135" s="58">
        <v>0.11600000000000001</v>
      </c>
    </row>
    <row r="136" spans="1:6" x14ac:dyDescent="0.2">
      <c r="A136" s="36">
        <v>38749</v>
      </c>
      <c r="B136" s="58">
        <v>0.501</v>
      </c>
      <c r="C136" s="58">
        <v>0.29399523922994703</v>
      </c>
      <c r="D136" s="58">
        <v>0.217</v>
      </c>
      <c r="E136" s="58">
        <v>0.159</v>
      </c>
      <c r="F136" s="58">
        <v>0.11</v>
      </c>
    </row>
    <row r="137" spans="1:6" x14ac:dyDescent="0.2">
      <c r="A137" s="36">
        <v>38777</v>
      </c>
      <c r="B137" s="58">
        <v>0.501</v>
      </c>
      <c r="C137" s="58">
        <v>0.28576834141921198</v>
      </c>
      <c r="D137" s="58">
        <v>0.20100000000000001</v>
      </c>
      <c r="E137" s="58">
        <v>0.158</v>
      </c>
      <c r="F137" s="58">
        <v>0.11799999999999999</v>
      </c>
    </row>
    <row r="138" spans="1:6" x14ac:dyDescent="0.2">
      <c r="A138" s="36">
        <v>38808</v>
      </c>
      <c r="B138" s="58">
        <v>0.52100000000000002</v>
      </c>
      <c r="C138" s="58">
        <v>0.27843518688076602</v>
      </c>
      <c r="D138" s="58">
        <v>0.20300000000000001</v>
      </c>
      <c r="E138" s="58">
        <v>0.153</v>
      </c>
      <c r="F138" s="58">
        <v>0.122</v>
      </c>
    </row>
    <row r="139" spans="1:6" x14ac:dyDescent="0.2">
      <c r="A139" s="36">
        <v>38838</v>
      </c>
      <c r="B139" s="58">
        <v>0.50900000000000001</v>
      </c>
      <c r="C139" s="58">
        <v>0.29330652816375502</v>
      </c>
      <c r="D139" s="58">
        <v>0.2</v>
      </c>
      <c r="E139" s="58">
        <v>0.153</v>
      </c>
      <c r="F139" s="58">
        <v>0.121</v>
      </c>
    </row>
    <row r="140" spans="1:6" x14ac:dyDescent="0.2">
      <c r="A140" s="36">
        <v>38869</v>
      </c>
      <c r="B140" s="58">
        <v>0.51600000000000001</v>
      </c>
      <c r="C140" s="58">
        <v>0.28929375591814799</v>
      </c>
      <c r="D140" s="58">
        <v>0.20399999999999999</v>
      </c>
      <c r="E140" s="58">
        <v>0.154</v>
      </c>
      <c r="F140" s="58">
        <v>0.115</v>
      </c>
    </row>
    <row r="141" spans="1:6" x14ac:dyDescent="0.2">
      <c r="A141" s="36">
        <v>38899</v>
      </c>
      <c r="B141" s="58">
        <v>0.497</v>
      </c>
      <c r="C141" s="58">
        <v>0.28128018897795698</v>
      </c>
      <c r="D141" s="58">
        <v>0.20499999999999999</v>
      </c>
      <c r="E141" s="58">
        <v>0.154</v>
      </c>
      <c r="F141" s="58">
        <v>0.104</v>
      </c>
    </row>
    <row r="142" spans="1:6" x14ac:dyDescent="0.2">
      <c r="A142" s="36">
        <v>38930</v>
      </c>
      <c r="B142" s="58">
        <v>0.50600000000000001</v>
      </c>
      <c r="C142" s="58">
        <v>0.294864528427287</v>
      </c>
      <c r="D142" s="58">
        <v>0.215</v>
      </c>
      <c r="E142" s="58">
        <v>0.151</v>
      </c>
      <c r="F142" s="58">
        <v>0.111</v>
      </c>
    </row>
    <row r="143" spans="1:6" x14ac:dyDescent="0.2">
      <c r="A143" s="36">
        <v>38961</v>
      </c>
      <c r="B143" s="58">
        <v>0.52700000000000002</v>
      </c>
      <c r="C143" s="58">
        <v>0.280403982142791</v>
      </c>
      <c r="D143" s="58">
        <v>0.19</v>
      </c>
      <c r="E143" s="58">
        <v>0.14000000000000001</v>
      </c>
      <c r="F143" s="58">
        <v>0.107</v>
      </c>
    </row>
    <row r="144" spans="1:6" x14ac:dyDescent="0.2">
      <c r="A144" s="36">
        <v>38991</v>
      </c>
      <c r="B144" s="58">
        <v>0.52700000000000002</v>
      </c>
      <c r="C144" s="58">
        <v>0.27721136968570997</v>
      </c>
      <c r="D144" s="58">
        <v>0.188</v>
      </c>
      <c r="E144" s="58">
        <v>0.14899999999999999</v>
      </c>
      <c r="F144" s="58">
        <v>0.115</v>
      </c>
    </row>
    <row r="145" spans="1:6" x14ac:dyDescent="0.2">
      <c r="A145" s="36">
        <v>39022</v>
      </c>
      <c r="B145" s="58">
        <v>0.51900000000000002</v>
      </c>
      <c r="C145" s="58">
        <v>0.28476384977882702</v>
      </c>
      <c r="D145" s="58">
        <v>0.186</v>
      </c>
      <c r="E145" s="58">
        <v>0.156</v>
      </c>
      <c r="F145" s="58">
        <v>0.127</v>
      </c>
    </row>
    <row r="146" spans="1:6" x14ac:dyDescent="0.2">
      <c r="A146" s="36">
        <v>39052</v>
      </c>
      <c r="B146" s="58">
        <v>0.51400000000000001</v>
      </c>
      <c r="C146" s="58">
        <v>0.29621756462839399</v>
      </c>
      <c r="D146" s="58">
        <v>0.20300000000000001</v>
      </c>
      <c r="E146" s="58">
        <v>0.154</v>
      </c>
      <c r="F146" s="58">
        <v>0.11899999999999999</v>
      </c>
    </row>
    <row r="147" spans="1:6" x14ac:dyDescent="0.2">
      <c r="A147" s="36">
        <v>39083</v>
      </c>
      <c r="B147" s="58">
        <v>0.5</v>
      </c>
      <c r="C147" s="58">
        <v>0.29934816645652601</v>
      </c>
      <c r="D147" s="58">
        <v>0.20300000000000001</v>
      </c>
      <c r="E147" s="58">
        <v>0.153</v>
      </c>
      <c r="F147" s="58">
        <v>0.121</v>
      </c>
    </row>
    <row r="148" spans="1:6" x14ac:dyDescent="0.2">
      <c r="A148" s="36">
        <v>39114</v>
      </c>
      <c r="B148" s="58">
        <v>0.497</v>
      </c>
      <c r="C148" s="58">
        <v>0.28791268624386201</v>
      </c>
      <c r="D148" s="58">
        <v>0.219</v>
      </c>
      <c r="E148" s="58">
        <v>0.151</v>
      </c>
      <c r="F148" s="58">
        <v>0.114</v>
      </c>
    </row>
    <row r="149" spans="1:6" x14ac:dyDescent="0.2">
      <c r="A149" s="36">
        <v>39142</v>
      </c>
      <c r="B149" s="58">
        <v>0.51200000000000001</v>
      </c>
      <c r="C149" s="58">
        <v>0.27469049322852102</v>
      </c>
      <c r="D149" s="58">
        <v>0.20499999999999999</v>
      </c>
      <c r="E149" s="58">
        <v>0.13600000000000001</v>
      </c>
      <c r="F149" s="58">
        <v>0.13</v>
      </c>
    </row>
    <row r="150" spans="1:6" x14ac:dyDescent="0.2">
      <c r="A150" s="36">
        <v>39173</v>
      </c>
      <c r="B150" s="58">
        <v>0.51</v>
      </c>
      <c r="C150" s="58">
        <v>0.28280070021584203</v>
      </c>
      <c r="D150" s="58">
        <v>0.214</v>
      </c>
      <c r="E150" s="58">
        <v>0.16</v>
      </c>
      <c r="F150" s="58">
        <v>0.124</v>
      </c>
    </row>
    <row r="151" spans="1:6" x14ac:dyDescent="0.2">
      <c r="A151" s="36">
        <v>39203</v>
      </c>
      <c r="B151" s="58">
        <v>0.51700000000000002</v>
      </c>
      <c r="C151" s="58">
        <v>0.28294511320317101</v>
      </c>
      <c r="D151" s="58">
        <v>0.20300000000000001</v>
      </c>
      <c r="E151" s="58">
        <v>0.13900000000000001</v>
      </c>
      <c r="F151" s="58">
        <v>0.112</v>
      </c>
    </row>
    <row r="152" spans="1:6" x14ac:dyDescent="0.2">
      <c r="A152" s="36">
        <v>39234</v>
      </c>
      <c r="B152" s="58">
        <v>0.54400000000000004</v>
      </c>
      <c r="C152" s="58">
        <v>0.299319506640841</v>
      </c>
      <c r="D152" s="58">
        <v>0.215</v>
      </c>
      <c r="E152" s="58">
        <v>0.14699999999999999</v>
      </c>
      <c r="F152" s="58">
        <v>0.129</v>
      </c>
    </row>
    <row r="153" spans="1:6" x14ac:dyDescent="0.2">
      <c r="A153" s="36">
        <v>39264</v>
      </c>
      <c r="B153" s="58">
        <v>0.51900000000000002</v>
      </c>
      <c r="C153" s="58">
        <v>0.30705255944704701</v>
      </c>
      <c r="D153" s="58">
        <v>0.20899999999999999</v>
      </c>
      <c r="E153" s="58">
        <v>0.151</v>
      </c>
      <c r="F153" s="58">
        <v>0.12</v>
      </c>
    </row>
    <row r="154" spans="1:6" x14ac:dyDescent="0.2">
      <c r="A154" s="36">
        <v>39295</v>
      </c>
      <c r="B154" s="58">
        <v>0.56100000000000005</v>
      </c>
      <c r="C154" s="58">
        <v>0.29635452018512998</v>
      </c>
      <c r="D154" s="58">
        <v>0.189</v>
      </c>
      <c r="E154" s="58">
        <v>0.14099999999999999</v>
      </c>
      <c r="F154" s="58">
        <v>0.11600000000000001</v>
      </c>
    </row>
    <row r="155" spans="1:6" x14ac:dyDescent="0.2">
      <c r="A155" s="36">
        <v>39326</v>
      </c>
      <c r="B155" s="58">
        <v>0.55000000000000004</v>
      </c>
      <c r="C155" s="58">
        <v>0.29952906952650299</v>
      </c>
      <c r="D155" s="58">
        <v>0.19900000000000001</v>
      </c>
      <c r="E155" s="58">
        <v>0.14799999999999999</v>
      </c>
      <c r="F155" s="58">
        <v>0.125</v>
      </c>
    </row>
    <row r="156" spans="1:6" x14ac:dyDescent="0.2">
      <c r="A156" s="36">
        <v>39356</v>
      </c>
      <c r="B156" s="58">
        <v>0.53200000000000003</v>
      </c>
      <c r="C156" s="58">
        <v>0.30483012541675703</v>
      </c>
      <c r="D156" s="58">
        <v>0.193</v>
      </c>
      <c r="E156" s="58">
        <v>0.14199999999999999</v>
      </c>
      <c r="F156" s="58">
        <v>0.126</v>
      </c>
    </row>
    <row r="157" spans="1:6" x14ac:dyDescent="0.2">
      <c r="A157" s="36">
        <v>39387</v>
      </c>
      <c r="B157" s="58">
        <v>0.55200000000000005</v>
      </c>
      <c r="C157" s="58">
        <v>0.29588101634189101</v>
      </c>
      <c r="D157" s="58">
        <v>0.20100000000000001</v>
      </c>
      <c r="E157" s="58">
        <v>0.152</v>
      </c>
      <c r="F157" s="58">
        <v>0.129</v>
      </c>
    </row>
    <row r="158" spans="1:6" x14ac:dyDescent="0.2">
      <c r="A158" s="36">
        <v>39417</v>
      </c>
      <c r="B158" s="58">
        <v>0.53100000000000003</v>
      </c>
      <c r="C158" s="58">
        <v>0.29609113078265498</v>
      </c>
      <c r="D158" s="58">
        <v>0.19800000000000001</v>
      </c>
      <c r="E158" s="58">
        <v>0.14399999999999999</v>
      </c>
      <c r="F158" s="58">
        <v>0.128</v>
      </c>
    </row>
    <row r="159" spans="1:6" x14ac:dyDescent="0.2">
      <c r="A159" s="36">
        <v>39448</v>
      </c>
      <c r="B159" s="58">
        <v>0.52200000000000002</v>
      </c>
      <c r="C159" s="58">
        <v>0.29746993182320097</v>
      </c>
      <c r="D159" s="58">
        <v>0.21299999999999999</v>
      </c>
      <c r="E159" s="58">
        <v>0.14599999999999999</v>
      </c>
      <c r="F159" s="58">
        <v>0.124</v>
      </c>
    </row>
    <row r="160" spans="1:6" x14ac:dyDescent="0.2">
      <c r="A160" s="36">
        <v>39479</v>
      </c>
      <c r="B160" s="58">
        <v>0.53600000000000003</v>
      </c>
      <c r="C160" s="58">
        <v>0.29504642887853699</v>
      </c>
      <c r="D160" s="58">
        <v>0.20300000000000001</v>
      </c>
      <c r="E160" s="58">
        <v>0.14399999999999999</v>
      </c>
      <c r="F160" s="58">
        <v>0.122</v>
      </c>
    </row>
    <row r="161" spans="1:6" x14ac:dyDescent="0.2">
      <c r="A161" s="36">
        <v>39508</v>
      </c>
      <c r="B161" s="58">
        <v>0.55400000000000005</v>
      </c>
      <c r="C161" s="58">
        <v>0.30132445737116498</v>
      </c>
      <c r="D161" s="58">
        <v>0.191</v>
      </c>
      <c r="E161" s="58">
        <v>0.153</v>
      </c>
      <c r="F161" s="58">
        <v>0.115</v>
      </c>
    </row>
    <row r="162" spans="1:6" x14ac:dyDescent="0.2">
      <c r="A162" s="36">
        <v>39539</v>
      </c>
      <c r="B162" s="58">
        <v>0.55100000000000005</v>
      </c>
      <c r="C162" s="58">
        <v>0.31466765555867698</v>
      </c>
      <c r="D162" s="58">
        <v>0.22800000000000001</v>
      </c>
      <c r="E162" s="58">
        <v>0.13600000000000001</v>
      </c>
      <c r="F162" s="58">
        <v>0.125</v>
      </c>
    </row>
    <row r="163" spans="1:6" x14ac:dyDescent="0.2">
      <c r="A163" s="36">
        <v>39569</v>
      </c>
      <c r="B163" s="58">
        <v>0.55600000000000005</v>
      </c>
      <c r="C163" s="58">
        <v>0.31096678061736499</v>
      </c>
      <c r="D163" s="58">
        <v>0.219</v>
      </c>
      <c r="E163" s="58">
        <v>0.14799999999999999</v>
      </c>
      <c r="F163" s="58">
        <v>0.127</v>
      </c>
    </row>
    <row r="164" spans="1:6" x14ac:dyDescent="0.2">
      <c r="A164" s="36">
        <v>39600</v>
      </c>
      <c r="B164" s="58">
        <v>0.53200000000000003</v>
      </c>
      <c r="C164" s="58">
        <v>0.31095327172171799</v>
      </c>
      <c r="D164" s="58">
        <v>0.23200000000000001</v>
      </c>
      <c r="E164" s="58">
        <v>0.159</v>
      </c>
      <c r="F164" s="58">
        <v>0.126</v>
      </c>
    </row>
    <row r="165" spans="1:6" x14ac:dyDescent="0.2">
      <c r="A165" s="36">
        <v>39630</v>
      </c>
      <c r="B165" s="58">
        <v>0.54500000000000004</v>
      </c>
      <c r="C165" s="58">
        <v>0.31766186864010698</v>
      </c>
      <c r="D165" s="58">
        <v>0.216</v>
      </c>
      <c r="E165" s="58">
        <v>0.16700000000000001</v>
      </c>
      <c r="F165" s="58">
        <v>0.13400000000000001</v>
      </c>
    </row>
    <row r="166" spans="1:6" x14ac:dyDescent="0.2">
      <c r="A166" s="36">
        <v>39661</v>
      </c>
      <c r="B166" s="58">
        <v>0.54800000000000004</v>
      </c>
      <c r="C166" s="58">
        <v>0.328894640557583</v>
      </c>
      <c r="D166" s="58">
        <v>0.22500000000000001</v>
      </c>
      <c r="E166" s="58">
        <v>0.16300000000000001</v>
      </c>
      <c r="F166" s="58">
        <v>0.127</v>
      </c>
    </row>
    <row r="167" spans="1:6" x14ac:dyDescent="0.2">
      <c r="A167" s="36">
        <v>39692</v>
      </c>
      <c r="B167" s="58">
        <v>0.56799999999999995</v>
      </c>
      <c r="C167" s="58">
        <v>0.32515870980766598</v>
      </c>
      <c r="D167" s="58">
        <v>0.23799999999999999</v>
      </c>
      <c r="E167" s="58">
        <v>0.156</v>
      </c>
      <c r="F167" s="58">
        <v>0.124</v>
      </c>
    </row>
    <row r="168" spans="1:6" x14ac:dyDescent="0.2">
      <c r="A168" s="36">
        <v>39722</v>
      </c>
      <c r="B168" s="58">
        <v>0.55200000000000005</v>
      </c>
      <c r="C168" s="58">
        <v>0.32138768131476197</v>
      </c>
      <c r="D168" s="58">
        <v>0.20599999999999999</v>
      </c>
      <c r="E168" s="58">
        <v>0.16400000000000001</v>
      </c>
      <c r="F168" s="58">
        <v>0.127</v>
      </c>
    </row>
    <row r="169" spans="1:6" x14ac:dyDescent="0.2">
      <c r="A169" s="36">
        <v>39753</v>
      </c>
      <c r="B169" s="58">
        <v>0.55600000000000005</v>
      </c>
      <c r="C169" s="58">
        <v>0.33605935147889199</v>
      </c>
      <c r="D169" s="58">
        <v>0.219</v>
      </c>
      <c r="E169" s="58">
        <v>0.16700000000000001</v>
      </c>
      <c r="F169" s="58">
        <v>0.13</v>
      </c>
    </row>
    <row r="170" spans="1:6" x14ac:dyDescent="0.2">
      <c r="A170" s="36">
        <v>39783</v>
      </c>
      <c r="B170" s="58">
        <v>0.56699999999999995</v>
      </c>
      <c r="C170" s="58">
        <v>0.34291440337579099</v>
      </c>
      <c r="D170" s="58">
        <v>0.22900000000000001</v>
      </c>
      <c r="E170" s="58">
        <v>0.17100000000000001</v>
      </c>
      <c r="F170" s="58">
        <v>0.13700000000000001</v>
      </c>
    </row>
    <row r="171" spans="1:6" x14ac:dyDescent="0.2">
      <c r="A171" s="36">
        <v>39814</v>
      </c>
      <c r="B171" s="58">
        <v>0.57999999999999996</v>
      </c>
      <c r="C171" s="58">
        <v>0.34366579296135602</v>
      </c>
      <c r="D171" s="58">
        <v>0.27200000000000002</v>
      </c>
      <c r="E171" s="58">
        <v>0.17199999999999999</v>
      </c>
      <c r="F171" s="58">
        <v>0.14099999999999999</v>
      </c>
    </row>
    <row r="172" spans="1:6" x14ac:dyDescent="0.2">
      <c r="A172" s="36">
        <v>39845</v>
      </c>
      <c r="B172" s="58">
        <v>0.59899999999999998</v>
      </c>
      <c r="C172" s="58">
        <v>0.35370650050632202</v>
      </c>
      <c r="D172" s="58">
        <v>0.26300000000000001</v>
      </c>
      <c r="E172" s="58">
        <v>0.189</v>
      </c>
      <c r="F172" s="58">
        <v>0.14000000000000001</v>
      </c>
    </row>
    <row r="173" spans="1:6" x14ac:dyDescent="0.2">
      <c r="A173" s="36">
        <v>39873</v>
      </c>
      <c r="B173" s="58">
        <v>0.60299999999999998</v>
      </c>
      <c r="C173" s="58">
        <v>0.37034159861750898</v>
      </c>
      <c r="D173" s="58">
        <v>0.253</v>
      </c>
      <c r="E173" s="58">
        <v>0.20499999999999999</v>
      </c>
      <c r="F173" s="58">
        <v>0.13700000000000001</v>
      </c>
    </row>
    <row r="174" spans="1:6" x14ac:dyDescent="0.2">
      <c r="A174" s="36">
        <v>39904</v>
      </c>
      <c r="B174" s="58">
        <v>0.59899999999999998</v>
      </c>
      <c r="C174" s="58">
        <v>0.37131318230816901</v>
      </c>
      <c r="D174" s="58">
        <v>0.26100000000000001</v>
      </c>
      <c r="E174" s="58">
        <v>0.188</v>
      </c>
      <c r="F174" s="58">
        <v>0.14899999999999999</v>
      </c>
    </row>
    <row r="175" spans="1:6" x14ac:dyDescent="0.2">
      <c r="A175" s="36">
        <v>39934</v>
      </c>
      <c r="B175" s="58">
        <v>0.59599999999999997</v>
      </c>
      <c r="C175" s="58">
        <v>0.36703073371065897</v>
      </c>
      <c r="D175" s="58">
        <v>0.27300000000000002</v>
      </c>
      <c r="E175" s="58">
        <v>0.19700000000000001</v>
      </c>
      <c r="F175" s="58">
        <v>0.154</v>
      </c>
    </row>
    <row r="176" spans="1:6" x14ac:dyDescent="0.2">
      <c r="A176" s="36">
        <v>39965</v>
      </c>
      <c r="B176" s="58">
        <v>0.59199999999999997</v>
      </c>
      <c r="C176" s="58">
        <v>0.36746604471413502</v>
      </c>
      <c r="D176" s="58">
        <v>0.25900000000000001</v>
      </c>
      <c r="E176" s="58">
        <v>0.19600000000000001</v>
      </c>
      <c r="F176" s="58">
        <v>0.14000000000000001</v>
      </c>
    </row>
    <row r="177" spans="1:6" x14ac:dyDescent="0.2">
      <c r="A177" s="36">
        <v>39995</v>
      </c>
      <c r="B177" s="58">
        <v>0.63900000000000001</v>
      </c>
      <c r="C177" s="58">
        <v>0.37768904650027202</v>
      </c>
      <c r="D177" s="58">
        <v>0.27800000000000002</v>
      </c>
      <c r="E177" s="58">
        <v>0.20399999999999999</v>
      </c>
      <c r="F177" s="58">
        <v>0.14699999999999999</v>
      </c>
    </row>
    <row r="178" spans="1:6" x14ac:dyDescent="0.2">
      <c r="A178" s="36">
        <v>40026</v>
      </c>
      <c r="B178" s="58">
        <v>0.60299999999999998</v>
      </c>
      <c r="C178" s="58">
        <v>0.381303827619216</v>
      </c>
      <c r="D178" s="58">
        <v>0.27800000000000002</v>
      </c>
      <c r="E178" s="58">
        <v>0.20699999999999999</v>
      </c>
      <c r="F178" s="58">
        <v>0.16</v>
      </c>
    </row>
    <row r="179" spans="1:6" x14ac:dyDescent="0.2">
      <c r="A179" s="36">
        <v>40057</v>
      </c>
      <c r="B179" s="58">
        <v>0.59699999999999998</v>
      </c>
      <c r="C179" s="58">
        <v>0.37392281959642898</v>
      </c>
      <c r="D179" s="58">
        <v>0.27</v>
      </c>
      <c r="E179" s="58">
        <v>0.20599999999999999</v>
      </c>
      <c r="F179" s="58">
        <v>0.16</v>
      </c>
    </row>
    <row r="180" spans="1:6" x14ac:dyDescent="0.2">
      <c r="A180" s="36">
        <v>40087</v>
      </c>
      <c r="B180" s="58">
        <v>0.59899999999999998</v>
      </c>
      <c r="C180" s="58">
        <v>0.38777749062731398</v>
      </c>
      <c r="D180" s="58">
        <v>0.28000000000000003</v>
      </c>
      <c r="E180" s="58">
        <v>0.2</v>
      </c>
      <c r="F180" s="58">
        <v>0.14099999999999999</v>
      </c>
    </row>
    <row r="181" spans="1:6" x14ac:dyDescent="0.2">
      <c r="A181" s="36">
        <v>40118</v>
      </c>
      <c r="B181" s="58">
        <v>0.61</v>
      </c>
      <c r="C181" s="58">
        <v>0.37778465970824499</v>
      </c>
      <c r="D181" s="58">
        <v>0.27300000000000002</v>
      </c>
      <c r="E181" s="58">
        <v>0.191</v>
      </c>
      <c r="F181" s="58">
        <v>0.14399999999999999</v>
      </c>
    </row>
    <row r="182" spans="1:6" x14ac:dyDescent="0.2">
      <c r="A182" s="36">
        <v>40148</v>
      </c>
      <c r="B182" s="58">
        <v>0.59199999999999997</v>
      </c>
      <c r="C182" s="58">
        <v>0.37360633840150298</v>
      </c>
      <c r="D182" s="58">
        <v>0.27800000000000002</v>
      </c>
      <c r="E182" s="58">
        <v>0.19900000000000001</v>
      </c>
      <c r="F182" s="58">
        <v>0.155</v>
      </c>
    </row>
    <row r="183" spans="1:6" x14ac:dyDescent="0.2">
      <c r="A183" s="36">
        <v>40179</v>
      </c>
      <c r="B183" s="58">
        <v>0.61199999999999999</v>
      </c>
      <c r="C183" s="58">
        <v>0.380052415145815</v>
      </c>
      <c r="D183" s="58">
        <v>0.28699999999999998</v>
      </c>
      <c r="E183" s="58">
        <v>0.20300000000000001</v>
      </c>
      <c r="F183" s="58">
        <v>0.16</v>
      </c>
    </row>
    <row r="184" spans="1:6" x14ac:dyDescent="0.2">
      <c r="A184" s="36">
        <v>40210</v>
      </c>
      <c r="B184" s="58">
        <v>0.60099999999999998</v>
      </c>
      <c r="C184" s="58">
        <v>0.37608093914672103</v>
      </c>
      <c r="D184" s="58">
        <v>0.29099999999999998</v>
      </c>
      <c r="E184" s="58">
        <v>0.20399999999999999</v>
      </c>
      <c r="F184" s="58">
        <v>0.16300000000000001</v>
      </c>
    </row>
    <row r="185" spans="1:6" x14ac:dyDescent="0.2">
      <c r="A185" s="36">
        <v>40238</v>
      </c>
      <c r="B185" s="58">
        <v>0.6</v>
      </c>
      <c r="C185" s="58">
        <v>0.380960685633707</v>
      </c>
      <c r="D185" s="58">
        <v>0.27600000000000002</v>
      </c>
      <c r="E185" s="58">
        <v>0.19400000000000001</v>
      </c>
      <c r="F185" s="58">
        <v>0.14899999999999999</v>
      </c>
    </row>
    <row r="186" spans="1:6" x14ac:dyDescent="0.2">
      <c r="A186" s="36">
        <v>40269</v>
      </c>
      <c r="B186" s="58">
        <v>0.59399999999999997</v>
      </c>
      <c r="C186" s="58">
        <v>0.38315123829986197</v>
      </c>
      <c r="D186" s="58">
        <v>0.25600000000000001</v>
      </c>
      <c r="E186" s="58">
        <v>0.187</v>
      </c>
      <c r="F186" s="58">
        <v>0.151</v>
      </c>
    </row>
    <row r="187" spans="1:6" x14ac:dyDescent="0.2">
      <c r="A187" s="36">
        <v>40299</v>
      </c>
      <c r="B187" s="58">
        <v>0.60299999999999998</v>
      </c>
      <c r="C187" s="58">
        <v>0.38118805732670702</v>
      </c>
      <c r="D187" s="58">
        <v>0.26700000000000002</v>
      </c>
      <c r="E187" s="58">
        <v>0.19700000000000001</v>
      </c>
      <c r="F187" s="58">
        <v>0.14000000000000001</v>
      </c>
    </row>
    <row r="188" spans="1:6" x14ac:dyDescent="0.2">
      <c r="A188" s="36">
        <v>40330</v>
      </c>
      <c r="B188" s="58">
        <v>0.57699999999999996</v>
      </c>
      <c r="C188" s="58">
        <v>0.36738067955693698</v>
      </c>
      <c r="D188" s="58">
        <v>0.251</v>
      </c>
      <c r="E188" s="58">
        <v>0.20100000000000001</v>
      </c>
      <c r="F188" s="58">
        <v>0.14299999999999999</v>
      </c>
    </row>
    <row r="189" spans="1:6" x14ac:dyDescent="0.2">
      <c r="A189" s="36">
        <v>40360</v>
      </c>
      <c r="B189" s="58">
        <v>0.58399999999999996</v>
      </c>
      <c r="C189" s="58">
        <v>0.36684880725302399</v>
      </c>
      <c r="D189" s="58">
        <v>0.26</v>
      </c>
      <c r="E189" s="58">
        <v>0.19800000000000001</v>
      </c>
      <c r="F189" s="58">
        <v>0.14000000000000001</v>
      </c>
    </row>
    <row r="190" spans="1:6" x14ac:dyDescent="0.2">
      <c r="A190" s="36">
        <v>40391</v>
      </c>
      <c r="B190" s="58">
        <v>0.58599999999999997</v>
      </c>
      <c r="C190" s="58">
        <v>0.374122648306702</v>
      </c>
      <c r="D190" s="58">
        <v>0.25700000000000001</v>
      </c>
      <c r="E190" s="58">
        <v>0.192</v>
      </c>
      <c r="F190" s="58">
        <v>0.153</v>
      </c>
    </row>
    <row r="191" spans="1:6" x14ac:dyDescent="0.2">
      <c r="A191" s="36">
        <v>40422</v>
      </c>
      <c r="B191" s="58">
        <v>0.55700000000000005</v>
      </c>
      <c r="C191" s="58">
        <v>0.37703190601771602</v>
      </c>
      <c r="D191" s="58">
        <v>0.28000000000000003</v>
      </c>
      <c r="E191" s="58">
        <v>0.19400000000000001</v>
      </c>
      <c r="F191" s="58">
        <v>0.13</v>
      </c>
    </row>
    <row r="192" spans="1:6" x14ac:dyDescent="0.2">
      <c r="A192" s="36">
        <v>40452</v>
      </c>
      <c r="B192" s="58">
        <v>0.60299999999999998</v>
      </c>
      <c r="C192" s="58">
        <v>0.36542759031776501</v>
      </c>
      <c r="D192" s="58">
        <v>0.27100000000000002</v>
      </c>
      <c r="E192" s="58">
        <v>0.188</v>
      </c>
      <c r="F192" s="58">
        <v>0.154</v>
      </c>
    </row>
    <row r="193" spans="1:6" x14ac:dyDescent="0.2">
      <c r="A193" s="36">
        <v>40483</v>
      </c>
      <c r="B193" s="58">
        <v>0.59099999999999997</v>
      </c>
      <c r="C193" s="58">
        <v>0.374540441518115</v>
      </c>
      <c r="D193" s="58">
        <v>0.26300000000000001</v>
      </c>
      <c r="E193" s="58">
        <v>0.19400000000000001</v>
      </c>
      <c r="F193" s="58">
        <v>0.16</v>
      </c>
    </row>
    <row r="194" spans="1:6" x14ac:dyDescent="0.2">
      <c r="A194" s="36">
        <v>40513</v>
      </c>
      <c r="B194" s="58">
        <v>0.59799999999999998</v>
      </c>
      <c r="C194" s="58">
        <v>0.38445208403530201</v>
      </c>
      <c r="D194" s="58">
        <v>0.26700000000000002</v>
      </c>
      <c r="E194" s="58">
        <v>0.19700000000000001</v>
      </c>
      <c r="F194" s="58">
        <v>0.16500000000000001</v>
      </c>
    </row>
    <row r="195" spans="1:6" x14ac:dyDescent="0.2">
      <c r="A195" s="36">
        <v>40544</v>
      </c>
      <c r="B195" s="58">
        <v>0.59899999999999998</v>
      </c>
      <c r="C195" s="58">
        <v>0.37083253806521799</v>
      </c>
      <c r="D195" s="58">
        <v>0.28599999999999998</v>
      </c>
      <c r="E195" s="58">
        <v>0.19800000000000001</v>
      </c>
      <c r="F195" s="58">
        <v>0.152</v>
      </c>
    </row>
    <row r="196" spans="1:6" x14ac:dyDescent="0.2">
      <c r="A196" s="36">
        <v>40575</v>
      </c>
      <c r="B196" s="58">
        <v>0.59399999999999997</v>
      </c>
      <c r="C196" s="58">
        <v>0.36991799094832001</v>
      </c>
      <c r="D196" s="58">
        <v>0.27500000000000002</v>
      </c>
      <c r="E196" s="58">
        <v>0.183</v>
      </c>
      <c r="F196" s="58">
        <v>0.14399999999999999</v>
      </c>
    </row>
    <row r="197" spans="1:6" x14ac:dyDescent="0.2">
      <c r="A197" s="36">
        <v>40603</v>
      </c>
      <c r="B197" s="58">
        <v>0.60699999999999998</v>
      </c>
      <c r="C197" s="58">
        <v>0.37936436358619802</v>
      </c>
      <c r="D197" s="58">
        <v>0.26300000000000001</v>
      </c>
      <c r="E197" s="58">
        <v>0.19</v>
      </c>
      <c r="F197" s="58">
        <v>0.14499999999999999</v>
      </c>
    </row>
    <row r="198" spans="1:6" x14ac:dyDescent="0.2">
      <c r="A198" s="36">
        <v>40634</v>
      </c>
      <c r="B198" s="58">
        <v>0.59099999999999997</v>
      </c>
      <c r="C198" s="58">
        <v>0.36972083564293101</v>
      </c>
      <c r="D198" s="58">
        <v>0.27100000000000002</v>
      </c>
      <c r="E198" s="58">
        <v>0.20100000000000001</v>
      </c>
      <c r="F198" s="58">
        <v>0.14499999999999999</v>
      </c>
    </row>
    <row r="199" spans="1:6" x14ac:dyDescent="0.2">
      <c r="A199" s="36">
        <v>40664</v>
      </c>
      <c r="B199" s="58">
        <v>0.59399999999999997</v>
      </c>
      <c r="C199" s="58">
        <v>0.37686866477147202</v>
      </c>
      <c r="D199" s="58">
        <v>0.27200000000000002</v>
      </c>
      <c r="E199" s="58">
        <v>0.193</v>
      </c>
      <c r="F199" s="58">
        <v>0.151</v>
      </c>
    </row>
    <row r="200" spans="1:6" x14ac:dyDescent="0.2">
      <c r="A200" s="36">
        <v>40695</v>
      </c>
      <c r="B200" s="58">
        <v>0.58099999999999996</v>
      </c>
      <c r="C200" s="58">
        <v>0.37916687289155099</v>
      </c>
      <c r="D200" s="58">
        <v>0.25700000000000001</v>
      </c>
      <c r="E200" s="58">
        <v>0.192</v>
      </c>
      <c r="F200" s="58">
        <v>0.14899999999999999</v>
      </c>
    </row>
    <row r="201" spans="1:6" x14ac:dyDescent="0.2">
      <c r="A201" s="36">
        <v>40725</v>
      </c>
      <c r="B201" s="58">
        <v>0.59499999999999997</v>
      </c>
      <c r="C201" s="58">
        <v>0.37703789950486399</v>
      </c>
      <c r="D201" s="58">
        <v>0.28199999999999997</v>
      </c>
      <c r="E201" s="58">
        <v>0.189</v>
      </c>
      <c r="F201" s="58">
        <v>0.13500000000000001</v>
      </c>
    </row>
    <row r="202" spans="1:6" x14ac:dyDescent="0.2">
      <c r="A202" s="36">
        <v>40756</v>
      </c>
      <c r="B202" s="58">
        <v>0.56999999999999995</v>
      </c>
      <c r="C202" s="58">
        <v>0.36695822436929498</v>
      </c>
      <c r="D202" s="58">
        <v>0.28599999999999998</v>
      </c>
      <c r="E202" s="58">
        <v>0.19500000000000001</v>
      </c>
      <c r="F202" s="58">
        <v>0.14099999999999999</v>
      </c>
    </row>
    <row r="203" spans="1:6" x14ac:dyDescent="0.2">
      <c r="A203" s="36">
        <v>40787</v>
      </c>
      <c r="B203" s="58">
        <v>0.626</v>
      </c>
      <c r="C203" s="58">
        <v>0.38379563459086502</v>
      </c>
      <c r="D203" s="58">
        <v>0.26</v>
      </c>
      <c r="E203" s="58">
        <v>0.19500000000000001</v>
      </c>
      <c r="F203" s="58">
        <v>0.14099999999999999</v>
      </c>
    </row>
    <row r="204" spans="1:6" x14ac:dyDescent="0.2">
      <c r="A204" s="36">
        <v>40817</v>
      </c>
      <c r="B204" s="58">
        <v>0.60199999999999998</v>
      </c>
      <c r="C204" s="58">
        <v>0.37795056681927702</v>
      </c>
      <c r="D204" s="58">
        <v>0.27700000000000002</v>
      </c>
      <c r="E204" s="58">
        <v>0.19700000000000001</v>
      </c>
      <c r="F204" s="58">
        <v>0.14699999999999999</v>
      </c>
    </row>
    <row r="205" spans="1:6" x14ac:dyDescent="0.2">
      <c r="A205" s="36">
        <v>40848</v>
      </c>
      <c r="B205" s="58">
        <v>0.58499999999999996</v>
      </c>
      <c r="C205" s="58">
        <v>0.38703201263585302</v>
      </c>
      <c r="D205" s="58">
        <v>0.27300000000000002</v>
      </c>
      <c r="E205" s="58">
        <v>0.19500000000000001</v>
      </c>
      <c r="F205" s="58">
        <v>0.14899999999999999</v>
      </c>
    </row>
    <row r="206" spans="1:6" x14ac:dyDescent="0.2">
      <c r="A206" s="36">
        <v>40878</v>
      </c>
      <c r="B206" s="58">
        <v>0.59899999999999998</v>
      </c>
      <c r="C206" s="58">
        <v>0.36723125467323597</v>
      </c>
      <c r="D206" s="58">
        <v>0.26500000000000001</v>
      </c>
      <c r="E206" s="58">
        <v>0.17100000000000001</v>
      </c>
      <c r="F206" s="58">
        <v>0.16400000000000001</v>
      </c>
    </row>
    <row r="207" spans="1:6" x14ac:dyDescent="0.2">
      <c r="A207" s="36">
        <v>40909</v>
      </c>
      <c r="B207" s="58">
        <v>0.58099999999999996</v>
      </c>
      <c r="C207" s="58">
        <v>0.37002086994401301</v>
      </c>
      <c r="D207" s="58">
        <v>0.27500000000000002</v>
      </c>
      <c r="E207" s="58">
        <v>0.18</v>
      </c>
      <c r="F207" s="58">
        <v>0.14199999999999999</v>
      </c>
    </row>
    <row r="208" spans="1:6" x14ac:dyDescent="0.2">
      <c r="A208" s="36">
        <v>40940</v>
      </c>
      <c r="B208" s="58">
        <v>0.58599999999999997</v>
      </c>
      <c r="C208" s="58">
        <v>0.37537812751548599</v>
      </c>
      <c r="D208" s="58">
        <v>0.28899999999999998</v>
      </c>
      <c r="E208" s="58">
        <v>0.19700000000000001</v>
      </c>
      <c r="F208" s="58">
        <v>0.14899999999999999</v>
      </c>
    </row>
    <row r="209" spans="1:6" x14ac:dyDescent="0.2">
      <c r="A209" s="36">
        <v>40969</v>
      </c>
      <c r="B209" s="58">
        <v>0.59899999999999998</v>
      </c>
      <c r="C209" s="58">
        <v>0.36715945679810902</v>
      </c>
      <c r="D209" s="58">
        <v>0.26600000000000001</v>
      </c>
      <c r="E209" s="58">
        <v>0.191</v>
      </c>
      <c r="F209" s="58">
        <v>0.151</v>
      </c>
    </row>
    <row r="210" spans="1:6" x14ac:dyDescent="0.2">
      <c r="A210" s="36">
        <v>41000</v>
      </c>
      <c r="B210" s="58">
        <v>0.57599999999999996</v>
      </c>
      <c r="C210" s="58">
        <v>0.366316102591496</v>
      </c>
      <c r="D210" s="58">
        <v>0.27600000000000002</v>
      </c>
      <c r="E210" s="58">
        <v>0.19700000000000001</v>
      </c>
      <c r="F210" s="58">
        <v>0.14899999999999999</v>
      </c>
    </row>
    <row r="211" spans="1:6" x14ac:dyDescent="0.2">
      <c r="A211" s="36">
        <v>41030</v>
      </c>
      <c r="B211" s="58">
        <v>0.58799999999999997</v>
      </c>
      <c r="C211" s="58">
        <v>0.38337116807774901</v>
      </c>
      <c r="D211" s="58">
        <v>0.26900000000000002</v>
      </c>
      <c r="E211" s="58">
        <v>0.20399999999999999</v>
      </c>
      <c r="F211" s="58">
        <v>0.14799999999999999</v>
      </c>
    </row>
    <row r="212" spans="1:6" x14ac:dyDescent="0.2">
      <c r="A212" s="36">
        <v>41061</v>
      </c>
      <c r="B212" s="58">
        <v>0.59499999999999997</v>
      </c>
      <c r="C212" s="58">
        <v>0.37489209380093202</v>
      </c>
      <c r="D212" s="58">
        <v>0.28199999999999997</v>
      </c>
      <c r="E212" s="58">
        <v>0.19</v>
      </c>
      <c r="F212" s="58">
        <v>0.159</v>
      </c>
    </row>
    <row r="213" spans="1:6" x14ac:dyDescent="0.2">
      <c r="A213" s="36">
        <v>41091</v>
      </c>
      <c r="B213" s="58">
        <v>0.59899999999999998</v>
      </c>
      <c r="C213" s="58">
        <v>0.382423227787901</v>
      </c>
      <c r="D213" s="58">
        <v>0.27200000000000002</v>
      </c>
      <c r="E213" s="58">
        <v>0.182</v>
      </c>
      <c r="F213" s="58">
        <v>0.152</v>
      </c>
    </row>
    <row r="214" spans="1:6" x14ac:dyDescent="0.2">
      <c r="A214" s="36">
        <v>41122</v>
      </c>
      <c r="B214" s="58">
        <v>0.57699999999999996</v>
      </c>
      <c r="C214" s="58">
        <v>0.36771094689398598</v>
      </c>
      <c r="D214" s="58">
        <v>0.27300000000000002</v>
      </c>
      <c r="E214" s="58">
        <v>0.192</v>
      </c>
      <c r="F214" s="58">
        <v>0.14499999999999999</v>
      </c>
    </row>
    <row r="215" spans="1:6" x14ac:dyDescent="0.2">
      <c r="A215" s="36">
        <v>41153</v>
      </c>
      <c r="B215" s="58">
        <v>0.59899999999999998</v>
      </c>
      <c r="C215" s="58">
        <v>0.37272133849150202</v>
      </c>
      <c r="D215" s="58">
        <v>0.26400000000000001</v>
      </c>
      <c r="E215" s="58">
        <v>0.188</v>
      </c>
      <c r="F215" s="58">
        <v>0.154</v>
      </c>
    </row>
    <row r="216" spans="1:6" x14ac:dyDescent="0.2">
      <c r="A216" s="36">
        <v>41183</v>
      </c>
      <c r="B216" s="58">
        <v>0.56799999999999995</v>
      </c>
      <c r="C216" s="58">
        <v>0.36100190643404001</v>
      </c>
      <c r="D216" s="58">
        <v>0.26600000000000001</v>
      </c>
      <c r="E216" s="58">
        <v>0.188</v>
      </c>
      <c r="F216" s="58">
        <v>0.13500000000000001</v>
      </c>
    </row>
    <row r="217" spans="1:6" x14ac:dyDescent="0.2">
      <c r="A217" s="36">
        <v>41214</v>
      </c>
      <c r="B217" s="58">
        <v>0.59</v>
      </c>
      <c r="C217" s="58">
        <v>0.371816361910631</v>
      </c>
      <c r="D217" s="58">
        <v>0.25600000000000001</v>
      </c>
      <c r="E217" s="58">
        <v>0.187</v>
      </c>
      <c r="F217" s="58">
        <v>0.15</v>
      </c>
    </row>
    <row r="218" spans="1:6" x14ac:dyDescent="0.2">
      <c r="A218" s="36">
        <v>41244</v>
      </c>
      <c r="B218" s="58">
        <v>0.57299999999999995</v>
      </c>
      <c r="C218" s="58">
        <v>0.36075675410028302</v>
      </c>
      <c r="D218" s="58">
        <v>0.26900000000000002</v>
      </c>
      <c r="E218" s="58">
        <v>0.191</v>
      </c>
      <c r="F218" s="58">
        <v>0.13800000000000001</v>
      </c>
    </row>
    <row r="219" spans="1:6" x14ac:dyDescent="0.2">
      <c r="A219" s="36">
        <v>41275</v>
      </c>
      <c r="B219" s="58">
        <v>0.57399999999999995</v>
      </c>
      <c r="C219" s="58">
        <v>0.36749962995350199</v>
      </c>
      <c r="D219" s="58">
        <v>0.28399999999999997</v>
      </c>
      <c r="E219" s="58">
        <v>0.189</v>
      </c>
      <c r="F219" s="58">
        <v>0.14699999999999999</v>
      </c>
    </row>
    <row r="220" spans="1:6" x14ac:dyDescent="0.2">
      <c r="A220" s="36">
        <v>41306</v>
      </c>
      <c r="B220" s="58">
        <v>0.57799999999999996</v>
      </c>
      <c r="C220" s="58">
        <v>0.35946722137722598</v>
      </c>
      <c r="D220" s="58">
        <v>0.28199999999999997</v>
      </c>
      <c r="E220" s="58">
        <v>0.17299999999999999</v>
      </c>
      <c r="F220" s="58">
        <v>0.151</v>
      </c>
    </row>
    <row r="221" spans="1:6" x14ac:dyDescent="0.2">
      <c r="A221" s="36">
        <v>41334</v>
      </c>
      <c r="B221" s="58">
        <v>0.58899999999999997</v>
      </c>
      <c r="C221" s="58">
        <v>0.35493900145291202</v>
      </c>
      <c r="D221" s="58">
        <v>0.26200000000000001</v>
      </c>
      <c r="E221" s="58">
        <v>0.17</v>
      </c>
      <c r="F221" s="58">
        <v>0.14199999999999999</v>
      </c>
    </row>
    <row r="222" spans="1:6" x14ac:dyDescent="0.2">
      <c r="A222" s="36">
        <v>41365</v>
      </c>
      <c r="B222" s="58">
        <v>0.58199999999999996</v>
      </c>
      <c r="C222" s="58">
        <v>0.363090445266049</v>
      </c>
      <c r="D222" s="58">
        <v>0.251</v>
      </c>
      <c r="E222" s="58">
        <v>0.189</v>
      </c>
      <c r="F222" s="58">
        <v>0.13</v>
      </c>
    </row>
    <row r="223" spans="1:6" x14ac:dyDescent="0.2">
      <c r="A223" s="36">
        <v>41395</v>
      </c>
      <c r="B223" s="58">
        <v>0.55600000000000005</v>
      </c>
      <c r="C223" s="58">
        <v>0.36057383956192901</v>
      </c>
      <c r="D223" s="58">
        <v>0.27900000000000003</v>
      </c>
      <c r="E223" s="58">
        <v>0.18099999999999999</v>
      </c>
      <c r="F223" s="58">
        <v>0.154</v>
      </c>
    </row>
    <row r="224" spans="1:6" x14ac:dyDescent="0.2">
      <c r="A224" s="36">
        <v>41426</v>
      </c>
      <c r="B224" s="58">
        <v>0.57899999999999996</v>
      </c>
      <c r="C224" s="58">
        <v>0.36223415804359499</v>
      </c>
      <c r="D224" s="58">
        <v>0.248</v>
      </c>
      <c r="E224" s="58">
        <v>0.182</v>
      </c>
      <c r="F224" s="58">
        <v>0.14899999999999999</v>
      </c>
    </row>
    <row r="225" spans="1:6" x14ac:dyDescent="0.2">
      <c r="A225" s="36">
        <v>41456</v>
      </c>
      <c r="B225" s="58">
        <v>0.56499999999999995</v>
      </c>
      <c r="C225" s="58">
        <v>0.35207352641858503</v>
      </c>
      <c r="D225" s="58">
        <v>0.27100000000000002</v>
      </c>
      <c r="E225" s="58">
        <v>0.18099999999999999</v>
      </c>
      <c r="F225" s="58">
        <v>0.14599999999999999</v>
      </c>
    </row>
    <row r="226" spans="1:6" x14ac:dyDescent="0.2">
      <c r="A226" s="36">
        <v>41487</v>
      </c>
      <c r="B226" s="58">
        <v>0.58099999999999996</v>
      </c>
      <c r="C226" s="58">
        <v>0.37705373876633302</v>
      </c>
      <c r="D226" s="58">
        <v>0.246</v>
      </c>
      <c r="E226" s="58">
        <v>0.17699999999999999</v>
      </c>
      <c r="F226" s="58">
        <v>0.14599999999999999</v>
      </c>
    </row>
    <row r="227" spans="1:6" x14ac:dyDescent="0.2">
      <c r="A227" s="36">
        <v>41518</v>
      </c>
      <c r="B227" s="58">
        <v>0.57699999999999996</v>
      </c>
      <c r="C227" s="58">
        <v>0.36631579349410398</v>
      </c>
      <c r="D227" s="58">
        <v>0.26100000000000001</v>
      </c>
      <c r="E227" s="58">
        <v>0.19</v>
      </c>
      <c r="F227" s="58">
        <v>0.153</v>
      </c>
    </row>
    <row r="228" spans="1:6" x14ac:dyDescent="0.2">
      <c r="A228" s="36">
        <v>41548</v>
      </c>
      <c r="B228" s="58">
        <v>0.58899999999999997</v>
      </c>
      <c r="C228" s="58">
        <v>0.35805271977974301</v>
      </c>
      <c r="D228" s="58">
        <v>0.26300000000000001</v>
      </c>
      <c r="E228" s="58">
        <v>0.19900000000000001</v>
      </c>
      <c r="F228" s="58">
        <v>0.128</v>
      </c>
    </row>
    <row r="229" spans="1:6" x14ac:dyDescent="0.2">
      <c r="A229" s="36">
        <v>41579</v>
      </c>
      <c r="B229" s="58">
        <v>0.57299999999999995</v>
      </c>
      <c r="C229" s="58">
        <v>0.361836970969526</v>
      </c>
      <c r="D229" s="58">
        <v>0.25800000000000001</v>
      </c>
      <c r="E229" s="58">
        <v>0.17699999999999999</v>
      </c>
      <c r="F229" s="58">
        <v>0.14099999999999999</v>
      </c>
    </row>
    <row r="230" spans="1:6" x14ac:dyDescent="0.2">
      <c r="A230" s="36">
        <v>41609</v>
      </c>
      <c r="B230" s="58">
        <v>0.58199999999999996</v>
      </c>
      <c r="C230" s="58">
        <v>0.36462307213291401</v>
      </c>
      <c r="D230" s="58">
        <v>0.25600000000000001</v>
      </c>
      <c r="E230" s="58">
        <v>0.17799999999999999</v>
      </c>
      <c r="F230" s="58">
        <v>0.128</v>
      </c>
    </row>
    <row r="231" spans="1:6" x14ac:dyDescent="0.2">
      <c r="A231" s="36">
        <v>41640</v>
      </c>
      <c r="B231" s="58">
        <v>0.57999999999999996</v>
      </c>
      <c r="C231" s="58">
        <v>0.35754838435256098</v>
      </c>
      <c r="D231" s="58">
        <v>0.26600000000000001</v>
      </c>
      <c r="E231" s="58">
        <v>0.182</v>
      </c>
      <c r="F231" s="58">
        <v>0.13300000000000001</v>
      </c>
    </row>
    <row r="232" spans="1:6" x14ac:dyDescent="0.2">
      <c r="A232" s="36">
        <v>41671</v>
      </c>
      <c r="B232" s="58">
        <v>0.57199999999999995</v>
      </c>
      <c r="C232" s="58">
        <v>0.34949271451982</v>
      </c>
      <c r="D232" s="58">
        <v>0.27</v>
      </c>
      <c r="E232" s="58">
        <v>0.19400000000000001</v>
      </c>
      <c r="F232" s="58">
        <v>0.14000000000000001</v>
      </c>
    </row>
    <row r="233" spans="1:6" x14ac:dyDescent="0.2">
      <c r="A233" s="36">
        <v>41699</v>
      </c>
      <c r="B233" s="58">
        <v>0.58199999999999996</v>
      </c>
      <c r="C233" s="58">
        <v>0.343451206021127</v>
      </c>
      <c r="D233" s="58">
        <v>0.253</v>
      </c>
      <c r="E233" s="58">
        <v>0.183</v>
      </c>
      <c r="F233" s="58">
        <v>0.14299999999999999</v>
      </c>
    </row>
    <row r="234" spans="1:6" x14ac:dyDescent="0.2">
      <c r="A234" s="36">
        <v>41730</v>
      </c>
      <c r="B234" s="58">
        <v>0.57899999999999996</v>
      </c>
      <c r="C234" s="58">
        <v>0.35875661666402497</v>
      </c>
      <c r="D234" s="58">
        <v>0.246</v>
      </c>
      <c r="E234" s="58">
        <v>0.186</v>
      </c>
      <c r="F234" s="58">
        <v>0.13</v>
      </c>
    </row>
    <row r="235" spans="1:6" x14ac:dyDescent="0.2">
      <c r="A235" s="36">
        <v>41760</v>
      </c>
      <c r="B235" s="58">
        <v>0.55100000000000005</v>
      </c>
      <c r="C235" s="58">
        <v>0.34872249626395402</v>
      </c>
      <c r="D235" s="58">
        <v>0.245</v>
      </c>
      <c r="E235" s="58">
        <v>0.189</v>
      </c>
      <c r="F235" s="58">
        <v>0.14699999999999999</v>
      </c>
    </row>
    <row r="236" spans="1:6" x14ac:dyDescent="0.2">
      <c r="A236" s="36">
        <v>41791</v>
      </c>
      <c r="B236" s="58">
        <v>0.55200000000000005</v>
      </c>
      <c r="C236" s="58">
        <v>0.35502848214067201</v>
      </c>
      <c r="D236" s="58">
        <v>0.24299999999999999</v>
      </c>
      <c r="E236" s="58">
        <v>0.189</v>
      </c>
      <c r="F236" s="58">
        <v>0.14000000000000001</v>
      </c>
    </row>
    <row r="237" spans="1:6" x14ac:dyDescent="0.2">
      <c r="A237" s="36">
        <v>41821</v>
      </c>
      <c r="B237" s="58">
        <v>0.58099999999999996</v>
      </c>
      <c r="C237" s="58">
        <v>0.35376984790576199</v>
      </c>
      <c r="D237" s="58">
        <v>0.254</v>
      </c>
      <c r="E237" s="58">
        <v>0.18</v>
      </c>
      <c r="F237" s="58">
        <v>0.124</v>
      </c>
    </row>
    <row r="238" spans="1:6" x14ac:dyDescent="0.2">
      <c r="A238" s="36">
        <v>41852</v>
      </c>
      <c r="B238" s="58">
        <v>0.55700000000000005</v>
      </c>
      <c r="C238" s="58">
        <v>0.35273630590716998</v>
      </c>
      <c r="D238" s="58">
        <v>0.25700000000000001</v>
      </c>
      <c r="E238" s="58">
        <v>0.17399999999999999</v>
      </c>
      <c r="F238" s="58">
        <v>0.121</v>
      </c>
    </row>
    <row r="239" spans="1:6" x14ac:dyDescent="0.2">
      <c r="A239" s="36">
        <v>41883</v>
      </c>
      <c r="B239" s="58">
        <v>0.54100000000000004</v>
      </c>
      <c r="C239" s="58">
        <v>0.339703279250339</v>
      </c>
      <c r="D239" s="58">
        <v>0.26700000000000002</v>
      </c>
      <c r="E239" s="58">
        <v>0.17899999999999999</v>
      </c>
      <c r="F239" s="58">
        <v>0.14499999999999999</v>
      </c>
    </row>
    <row r="240" spans="1:6" x14ac:dyDescent="0.2">
      <c r="A240" s="36">
        <v>41913</v>
      </c>
      <c r="B240" s="58">
        <v>0.57199999999999995</v>
      </c>
      <c r="C240" s="58">
        <v>0.34881318288294499</v>
      </c>
      <c r="D240" s="58">
        <v>0.26400000000000001</v>
      </c>
      <c r="E240" s="58">
        <v>0.18</v>
      </c>
      <c r="F240" s="58">
        <v>0.15</v>
      </c>
    </row>
    <row r="241" spans="1:7" x14ac:dyDescent="0.2">
      <c r="A241" s="36">
        <v>41944</v>
      </c>
      <c r="B241" s="58">
        <v>0.55400000000000005</v>
      </c>
      <c r="C241" s="58">
        <v>0.35438535880040201</v>
      </c>
      <c r="D241" s="58">
        <v>0.27</v>
      </c>
      <c r="E241" s="58">
        <v>0.17299999999999999</v>
      </c>
      <c r="F241" s="58">
        <v>0.129</v>
      </c>
    </row>
    <row r="242" spans="1:7" x14ac:dyDescent="0.2">
      <c r="A242" s="36">
        <v>41974</v>
      </c>
      <c r="B242" s="58">
        <v>0.55500000000000005</v>
      </c>
      <c r="C242" s="58">
        <v>0.33496676404011699</v>
      </c>
      <c r="D242" s="58">
        <v>0.245</v>
      </c>
      <c r="E242" s="58">
        <v>0.17499999999999999</v>
      </c>
      <c r="F242" s="58">
        <v>0.13700000000000001</v>
      </c>
    </row>
    <row r="243" spans="1:7" x14ac:dyDescent="0.2">
      <c r="A243" s="36">
        <v>42005</v>
      </c>
      <c r="B243" s="58">
        <v>0.55500000000000005</v>
      </c>
      <c r="C243" s="58">
        <v>0.33529092899943802</v>
      </c>
      <c r="D243" s="58">
        <v>0.251</v>
      </c>
      <c r="E243" s="58">
        <v>0.169976339632605</v>
      </c>
      <c r="F243" s="58">
        <v>0.13700000000000001</v>
      </c>
      <c r="G243" s="42"/>
    </row>
    <row r="244" spans="1:7" x14ac:dyDescent="0.2">
      <c r="A244" s="36">
        <v>42036</v>
      </c>
      <c r="B244" s="58">
        <v>0.54100000000000004</v>
      </c>
      <c r="C244" s="58">
        <v>0.34648221762759501</v>
      </c>
      <c r="D244" s="58">
        <v>0.25700000000000001</v>
      </c>
      <c r="E244" s="58">
        <v>0.167302928709025</v>
      </c>
      <c r="F244" s="58">
        <v>0.13500000000000001</v>
      </c>
      <c r="G244" s="42"/>
    </row>
    <row r="245" spans="1:7" x14ac:dyDescent="0.2">
      <c r="A245" s="36">
        <v>42064</v>
      </c>
      <c r="B245" s="58">
        <v>0.51700000000000002</v>
      </c>
      <c r="C245" s="58">
        <v>0.337581061850806</v>
      </c>
      <c r="D245" s="58">
        <v>0.23699999999999999</v>
      </c>
      <c r="E245" s="58">
        <v>0.16551414013767499</v>
      </c>
      <c r="F245" s="58">
        <v>0.13</v>
      </c>
      <c r="G245" s="42"/>
    </row>
    <row r="246" spans="1:7" x14ac:dyDescent="0.2">
      <c r="A246" s="36">
        <v>42095</v>
      </c>
      <c r="B246" s="58">
        <v>0.54300000000000004</v>
      </c>
      <c r="C246" s="58">
        <v>0.34470823955820901</v>
      </c>
      <c r="D246" s="58">
        <v>0.26800000000000002</v>
      </c>
      <c r="E246" s="58">
        <v>0.16371487425140399</v>
      </c>
      <c r="F246" s="58">
        <v>0.128</v>
      </c>
      <c r="G246" s="42"/>
    </row>
    <row r="247" spans="1:7" x14ac:dyDescent="0.2">
      <c r="A247" s="36">
        <v>42125</v>
      </c>
      <c r="B247" s="58">
        <v>0.53400000000000003</v>
      </c>
      <c r="C247" s="58">
        <v>0.33509876189340598</v>
      </c>
      <c r="D247" s="58">
        <v>0.23400000000000001</v>
      </c>
      <c r="E247" s="58">
        <v>0.16220222989326</v>
      </c>
      <c r="F247" s="58">
        <v>0.13500000000000001</v>
      </c>
      <c r="G247" s="42"/>
    </row>
    <row r="248" spans="1:7" x14ac:dyDescent="0.2">
      <c r="A248" s="36">
        <v>42156</v>
      </c>
      <c r="B248" s="58">
        <v>0.54</v>
      </c>
      <c r="C248" s="58">
        <v>0.33495011745876802</v>
      </c>
      <c r="D248" s="58">
        <v>0.22900000000000001</v>
      </c>
      <c r="E248" s="58">
        <v>0.16163063886411499</v>
      </c>
      <c r="F248" s="58">
        <v>0.127</v>
      </c>
      <c r="G248" s="42"/>
    </row>
    <row r="249" spans="1:7" x14ac:dyDescent="0.2">
      <c r="A249" s="36">
        <v>42186</v>
      </c>
      <c r="B249" s="58">
        <v>0.504</v>
      </c>
      <c r="C249" s="58">
        <v>0.33312711274629098</v>
      </c>
      <c r="D249" s="58">
        <v>0.23699999999999999</v>
      </c>
      <c r="E249" s="58">
        <v>0.162190491771766</v>
      </c>
      <c r="F249" s="58">
        <v>0.13400000000000001</v>
      </c>
      <c r="G249" s="42"/>
    </row>
    <row r="250" spans="1:7" x14ac:dyDescent="0.2">
      <c r="A250" s="36">
        <v>42217</v>
      </c>
      <c r="B250" s="58">
        <v>0.52900000000000003</v>
      </c>
      <c r="C250" s="58">
        <v>0.34469290884992898</v>
      </c>
      <c r="D250" s="58">
        <v>0.24</v>
      </c>
      <c r="E250" s="58">
        <v>0.16296683295268799</v>
      </c>
      <c r="F250" s="58">
        <v>0.125</v>
      </c>
      <c r="G250" s="42"/>
    </row>
    <row r="251" spans="1:7" x14ac:dyDescent="0.2">
      <c r="A251" s="36">
        <v>42248</v>
      </c>
      <c r="B251" s="58">
        <v>0.49299999999999999</v>
      </c>
      <c r="C251" s="58">
        <v>0.32651716252366197</v>
      </c>
      <c r="D251" s="58">
        <v>0.23799999999999999</v>
      </c>
      <c r="E251" s="58">
        <v>0.163425859087165</v>
      </c>
      <c r="F251" s="58">
        <v>0.13100000000000001</v>
      </c>
      <c r="G251" s="42"/>
    </row>
    <row r="252" spans="1:7" x14ac:dyDescent="0.2">
      <c r="A252" s="36">
        <v>42278</v>
      </c>
      <c r="B252" s="58">
        <v>0.52100000000000002</v>
      </c>
      <c r="C252" s="58">
        <v>0.32256827172006503</v>
      </c>
      <c r="D252" s="58">
        <v>0.24099999999999999</v>
      </c>
      <c r="E252" s="58">
        <v>0.16375762834670499</v>
      </c>
      <c r="F252" s="58">
        <v>0.14699999999999999</v>
      </c>
      <c r="G252" s="42"/>
    </row>
    <row r="253" spans="1:7" x14ac:dyDescent="0.2">
      <c r="A253" s="36">
        <v>42309</v>
      </c>
      <c r="B253" s="58">
        <v>0.52200000000000002</v>
      </c>
      <c r="C253" s="58">
        <v>0.32579869638178299</v>
      </c>
      <c r="D253" s="58">
        <v>0.23799999999999999</v>
      </c>
      <c r="E253" s="58">
        <v>0.16408081496778901</v>
      </c>
      <c r="F253" s="58">
        <v>0.128</v>
      </c>
      <c r="G253" s="42"/>
    </row>
    <row r="254" spans="1:7" x14ac:dyDescent="0.2">
      <c r="A254" s="36">
        <v>42339</v>
      </c>
      <c r="B254" s="58">
        <v>0.53</v>
      </c>
      <c r="C254" s="58">
        <v>0.32007329019613001</v>
      </c>
      <c r="D254" s="58">
        <v>0.22600000000000001</v>
      </c>
      <c r="E254" s="58">
        <v>0.16448866879997201</v>
      </c>
      <c r="F254" s="58">
        <v>0.127</v>
      </c>
      <c r="G254" s="42"/>
    </row>
    <row r="255" spans="1:7" x14ac:dyDescent="0.2">
      <c r="A255" s="36">
        <v>42370</v>
      </c>
      <c r="B255" s="60">
        <v>0.52300000000000002</v>
      </c>
      <c r="C255" s="60">
        <v>0.315</v>
      </c>
      <c r="D255" s="60">
        <v>0.22900000000000001</v>
      </c>
      <c r="E255" s="60">
        <v>0.16600000000000001</v>
      </c>
      <c r="F255" s="60">
        <v>0.14299999999999999</v>
      </c>
      <c r="G255" s="42"/>
    </row>
    <row r="256" spans="1:7" x14ac:dyDescent="0.2">
      <c r="A256" s="36">
        <v>42401</v>
      </c>
      <c r="B256" s="60">
        <v>0.50700000000000001</v>
      </c>
      <c r="C256" s="60">
        <v>0.32100000000000001</v>
      </c>
      <c r="D256" s="60">
        <v>0.24299999999999999</v>
      </c>
      <c r="E256" s="60">
        <v>0.16600000000000001</v>
      </c>
      <c r="F256" s="60">
        <v>0.122</v>
      </c>
      <c r="G256" s="42"/>
    </row>
    <row r="257" spans="1:7" x14ac:dyDescent="0.2">
      <c r="A257" s="36">
        <v>42430</v>
      </c>
      <c r="B257" s="60">
        <v>0.52200000000000002</v>
      </c>
      <c r="C257" s="60">
        <v>0.31900000000000001</v>
      </c>
      <c r="D257" s="60">
        <v>0.219</v>
      </c>
      <c r="E257" s="60">
        <v>0.16500000000000001</v>
      </c>
      <c r="F257" s="60">
        <v>0.13400000000000001</v>
      </c>
      <c r="G257" s="42"/>
    </row>
    <row r="258" spans="1:7" x14ac:dyDescent="0.2">
      <c r="A258" s="36">
        <v>42461</v>
      </c>
      <c r="B258" s="60">
        <v>0.51500000000000001</v>
      </c>
      <c r="C258" s="60">
        <v>0.309</v>
      </c>
      <c r="D258" s="60">
        <v>0.247</v>
      </c>
      <c r="E258" s="60">
        <v>0.16200000000000001</v>
      </c>
      <c r="F258" s="60">
        <v>0.129</v>
      </c>
      <c r="G258" s="42"/>
    </row>
    <row r="259" spans="1:7" x14ac:dyDescent="0.2">
      <c r="A259" s="36">
        <v>42491</v>
      </c>
      <c r="B259" s="60">
        <v>0.52400000000000002</v>
      </c>
      <c r="C259" s="60">
        <v>0.32</v>
      </c>
      <c r="D259" s="60">
        <v>0.23599999999999999</v>
      </c>
      <c r="E259" s="60">
        <v>0.159</v>
      </c>
      <c r="F259" s="60">
        <v>0.123</v>
      </c>
      <c r="G259" s="42"/>
    </row>
    <row r="260" spans="1:7" x14ac:dyDescent="0.2">
      <c r="A260" s="36">
        <v>42522</v>
      </c>
      <c r="B260" s="60">
        <v>0.52900000000000003</v>
      </c>
      <c r="C260" s="60">
        <v>0.31900000000000001</v>
      </c>
      <c r="D260" s="60">
        <v>0.25</v>
      </c>
      <c r="E260" s="60">
        <v>0.158</v>
      </c>
      <c r="F260" s="60">
        <v>0.126</v>
      </c>
      <c r="G260" s="42"/>
    </row>
    <row r="261" spans="1:7" x14ac:dyDescent="0.2">
      <c r="A261" s="36">
        <v>42552</v>
      </c>
      <c r="B261" s="60">
        <v>0.52400000000000002</v>
      </c>
      <c r="C261" s="60">
        <v>0.32100000000000001</v>
      </c>
      <c r="D261" s="60">
        <v>0.24199999999999999</v>
      </c>
      <c r="E261" s="60">
        <v>0.158</v>
      </c>
      <c r="F261" s="60">
        <v>0.13400000000000001</v>
      </c>
      <c r="G261" s="42"/>
    </row>
    <row r="262" spans="1:7" x14ac:dyDescent="0.2">
      <c r="A262" s="36">
        <v>42583</v>
      </c>
      <c r="B262" s="60">
        <v>0.503</v>
      </c>
      <c r="C262" s="60">
        <v>0.32600000000000001</v>
      </c>
      <c r="D262" s="60">
        <v>0.22600000000000001</v>
      </c>
      <c r="E262" s="60">
        <v>0.159</v>
      </c>
      <c r="F262" s="60">
        <v>0.13400000000000001</v>
      </c>
      <c r="G262" s="42"/>
    </row>
    <row r="263" spans="1:7" x14ac:dyDescent="0.2">
      <c r="A263" s="36">
        <v>42614</v>
      </c>
      <c r="B263" s="60">
        <v>0.51800000000000002</v>
      </c>
      <c r="C263" s="60">
        <v>0.31</v>
      </c>
      <c r="D263" s="60">
        <v>0.23100000000000001</v>
      </c>
      <c r="E263" s="60">
        <v>0.16</v>
      </c>
      <c r="F263" s="60">
        <v>0.13800000000000001</v>
      </c>
      <c r="G263" s="42"/>
    </row>
    <row r="264" spans="1:7" x14ac:dyDescent="0.2">
      <c r="A264" s="36">
        <v>42644</v>
      </c>
      <c r="B264" s="60">
        <v>0.501</v>
      </c>
      <c r="C264" s="60">
        <v>0.32400000000000001</v>
      </c>
      <c r="D264" s="60">
        <v>0.23499999999999999</v>
      </c>
      <c r="E264" s="60">
        <v>0.16200000000000001</v>
      </c>
      <c r="F264" s="60">
        <v>0.13600000000000001</v>
      </c>
      <c r="G264" s="42"/>
    </row>
    <row r="265" spans="1:7" x14ac:dyDescent="0.2">
      <c r="A265" s="36">
        <v>42675</v>
      </c>
      <c r="B265" s="60">
        <v>0.48299999999999998</v>
      </c>
      <c r="C265" s="60">
        <v>0.311</v>
      </c>
      <c r="D265" s="60">
        <v>0.22700000000000001</v>
      </c>
      <c r="E265" s="60">
        <v>0.16400000000000001</v>
      </c>
      <c r="F265" s="60">
        <v>0.13400000000000001</v>
      </c>
      <c r="G265" s="42"/>
    </row>
    <row r="266" spans="1:7" x14ac:dyDescent="0.2">
      <c r="A266" s="36">
        <v>42705</v>
      </c>
      <c r="B266" s="60">
        <v>0.51300000000000001</v>
      </c>
      <c r="C266" s="60">
        <v>0.316</v>
      </c>
      <c r="D266" s="60">
        <v>0.216</v>
      </c>
      <c r="E266" s="60">
        <v>0.16400000000000001</v>
      </c>
      <c r="F266" s="60">
        <v>0.14399999999999999</v>
      </c>
      <c r="G266" s="42"/>
    </row>
    <row r="267" spans="1:7" x14ac:dyDescent="0.2">
      <c r="A267" s="36">
        <v>42736</v>
      </c>
      <c r="B267" s="60">
        <v>0.501</v>
      </c>
      <c r="C267" s="60">
        <v>0.308</v>
      </c>
      <c r="D267" s="60">
        <v>0.23300000000000001</v>
      </c>
      <c r="E267" s="60">
        <v>0.16400000000000001</v>
      </c>
      <c r="F267" s="60">
        <v>0.13400000000000001</v>
      </c>
      <c r="G267" s="42"/>
    </row>
    <row r="268" spans="1:7" x14ac:dyDescent="0.2">
      <c r="A268" s="36">
        <v>42767</v>
      </c>
      <c r="B268" s="60">
        <v>0.52100000000000002</v>
      </c>
      <c r="C268" s="60">
        <v>0.313</v>
      </c>
      <c r="D268" s="60">
        <v>0.23899999999999999</v>
      </c>
      <c r="E268" s="60">
        <v>0.16300000000000001</v>
      </c>
      <c r="F268" s="60">
        <v>0.127</v>
      </c>
      <c r="G268" s="42"/>
    </row>
    <row r="269" spans="1:7" x14ac:dyDescent="0.2">
      <c r="A269" s="36">
        <v>42795</v>
      </c>
      <c r="B269" s="60">
        <v>0.51300000000000001</v>
      </c>
      <c r="C269" s="60">
        <v>0.30199999999999999</v>
      </c>
      <c r="D269" s="60">
        <v>0.22800000000000001</v>
      </c>
      <c r="E269" s="60">
        <v>0.16200000000000001</v>
      </c>
      <c r="F269" s="60">
        <v>0.13200000000000001</v>
      </c>
      <c r="G269" s="42"/>
    </row>
    <row r="270" spans="1:7" x14ac:dyDescent="0.2">
      <c r="A270" s="36">
        <v>42826</v>
      </c>
      <c r="B270" s="60">
        <v>0.501</v>
      </c>
      <c r="C270" s="60">
        <v>0.30299999999999999</v>
      </c>
      <c r="D270" s="60">
        <v>0.22800000000000001</v>
      </c>
      <c r="E270" s="60">
        <v>0.161</v>
      </c>
      <c r="F270" s="60">
        <v>0.126</v>
      </c>
      <c r="G270" s="42"/>
    </row>
    <row r="271" spans="1:7" x14ac:dyDescent="0.2">
      <c r="A271" s="36">
        <v>42856</v>
      </c>
      <c r="B271" s="60">
        <v>0.49299999999999999</v>
      </c>
      <c r="C271" s="60">
        <v>0.30099999999999999</v>
      </c>
      <c r="D271" s="60">
        <v>0.215</v>
      </c>
      <c r="E271" s="60">
        <v>0.159</v>
      </c>
      <c r="F271" s="60">
        <v>0.114</v>
      </c>
      <c r="G271" s="42"/>
    </row>
    <row r="272" spans="1:7" x14ac:dyDescent="0.2">
      <c r="A272" s="36">
        <v>42887</v>
      </c>
      <c r="B272" s="60">
        <v>0.495</v>
      </c>
      <c r="C272" s="60">
        <v>0.29599999999999999</v>
      </c>
      <c r="D272" s="60">
        <v>0.20699999999999999</v>
      </c>
      <c r="E272" s="60">
        <v>0.157</v>
      </c>
      <c r="F272" s="60">
        <v>0.109</v>
      </c>
      <c r="G272" s="42"/>
    </row>
    <row r="273" spans="1:7" x14ac:dyDescent="0.2">
      <c r="A273" s="36">
        <v>42917</v>
      </c>
      <c r="B273" s="60">
        <v>0.505</v>
      </c>
      <c r="C273" s="60">
        <v>0.29199999999999998</v>
      </c>
      <c r="D273" s="60">
        <v>0.23799999999999999</v>
      </c>
      <c r="E273" s="60">
        <v>0.158</v>
      </c>
      <c r="F273" s="60">
        <v>0.11899999999999999</v>
      </c>
      <c r="G273" s="42"/>
    </row>
    <row r="274" spans="1:7" x14ac:dyDescent="0.2">
      <c r="A274" s="36">
        <v>42948</v>
      </c>
      <c r="B274" s="60">
        <v>0.47099999999999997</v>
      </c>
      <c r="C274" s="60">
        <v>0.29399999999999998</v>
      </c>
      <c r="D274" s="60">
        <v>0.20499999999999999</v>
      </c>
      <c r="E274" s="60">
        <v>0.16</v>
      </c>
      <c r="F274" s="60">
        <v>0.128</v>
      </c>
      <c r="G274" s="42"/>
    </row>
    <row r="275" spans="1:7" x14ac:dyDescent="0.2">
      <c r="A275" s="36">
        <v>42979</v>
      </c>
      <c r="B275" s="60">
        <v>0.51600000000000001</v>
      </c>
      <c r="C275" s="60">
        <v>0.307</v>
      </c>
      <c r="D275" s="60">
        <v>0.22800000000000001</v>
      </c>
      <c r="E275" s="60">
        <v>0.161</v>
      </c>
      <c r="F275" s="60">
        <v>0.128</v>
      </c>
      <c r="G275" s="42"/>
    </row>
    <row r="276" spans="1:7" x14ac:dyDescent="0.2">
      <c r="A276" s="36">
        <v>43009</v>
      </c>
      <c r="B276" s="60">
        <v>0.48</v>
      </c>
      <c r="C276" s="60">
        <v>0.309</v>
      </c>
      <c r="D276" s="60">
        <v>0.218</v>
      </c>
      <c r="E276" s="60">
        <v>0.16</v>
      </c>
      <c r="F276" s="60">
        <v>0.13100000000000001</v>
      </c>
      <c r="G276" s="42"/>
    </row>
    <row r="277" spans="1:7" x14ac:dyDescent="0.2">
      <c r="A277" s="36">
        <v>43040</v>
      </c>
      <c r="B277" s="60">
        <v>0.47399999999999998</v>
      </c>
      <c r="C277" s="60">
        <v>0.28599999999999998</v>
      </c>
      <c r="D277" s="60">
        <v>0.22600000000000001</v>
      </c>
      <c r="E277" s="60">
        <v>0.159</v>
      </c>
      <c r="F277" s="60">
        <v>0.13200000000000001</v>
      </c>
      <c r="G277" s="42"/>
    </row>
    <row r="278" spans="1:7" x14ac:dyDescent="0.2">
      <c r="A278" s="36">
        <v>43070</v>
      </c>
      <c r="B278" s="60">
        <v>0.48299999999999998</v>
      </c>
      <c r="C278" s="60">
        <v>0.30099999999999999</v>
      </c>
      <c r="D278" s="60">
        <v>0.218</v>
      </c>
      <c r="E278" s="60">
        <v>0.159</v>
      </c>
      <c r="F278" s="60">
        <v>0.13300000000000001</v>
      </c>
      <c r="G278" s="42"/>
    </row>
    <row r="279" spans="1:7" x14ac:dyDescent="0.2">
      <c r="A279" s="36">
        <v>43101</v>
      </c>
      <c r="B279" s="60">
        <v>0.48</v>
      </c>
      <c r="C279" s="60">
        <v>0.30299999999999999</v>
      </c>
      <c r="D279" s="60">
        <v>0.223</v>
      </c>
      <c r="E279" s="60">
        <v>0.156</v>
      </c>
      <c r="F279" s="60">
        <v>0.121</v>
      </c>
      <c r="G279" s="42"/>
    </row>
    <row r="280" spans="1:7" x14ac:dyDescent="0.2">
      <c r="A280" s="36">
        <v>43132</v>
      </c>
      <c r="B280" s="60">
        <v>0.48099999999999998</v>
      </c>
      <c r="C280" s="60">
        <v>0.29199999999999998</v>
      </c>
      <c r="D280" s="60">
        <v>0.222</v>
      </c>
      <c r="E280" s="60">
        <v>0.154</v>
      </c>
      <c r="F280" s="60">
        <v>0.13200000000000001</v>
      </c>
      <c r="G280" s="42"/>
    </row>
    <row r="281" spans="1:7" x14ac:dyDescent="0.2">
      <c r="A281" s="36">
        <v>43160</v>
      </c>
      <c r="B281" s="60">
        <v>0.46700000000000003</v>
      </c>
      <c r="C281" s="60">
        <v>0.29399999999999998</v>
      </c>
      <c r="D281" s="60">
        <v>0.23400000000000001</v>
      </c>
      <c r="E281" s="60">
        <v>0.152</v>
      </c>
      <c r="F281" s="60">
        <v>0.129</v>
      </c>
      <c r="G281" s="42"/>
    </row>
    <row r="282" spans="1:7" x14ac:dyDescent="0.2">
      <c r="A282" s="36">
        <v>43191</v>
      </c>
      <c r="B282" s="60">
        <v>0.46800000000000003</v>
      </c>
      <c r="C282" s="60">
        <v>0.29399999999999998</v>
      </c>
      <c r="D282" s="60">
        <v>0.21199999999999999</v>
      </c>
      <c r="E282" s="60">
        <v>0.152</v>
      </c>
      <c r="F282" s="60">
        <v>0.108</v>
      </c>
      <c r="G282" s="42"/>
    </row>
    <row r="283" spans="1:7" x14ac:dyDescent="0.2">
      <c r="A283" s="36">
        <v>43221</v>
      </c>
      <c r="B283" s="60">
        <v>0.48599999999999999</v>
      </c>
      <c r="C283" s="60">
        <v>0.29299999999999998</v>
      </c>
      <c r="D283" s="60">
        <v>0.216</v>
      </c>
      <c r="E283" s="60">
        <v>0.152</v>
      </c>
      <c r="F283" s="60">
        <v>0.121</v>
      </c>
      <c r="G283" s="42"/>
    </row>
    <row r="284" spans="1:7" x14ac:dyDescent="0.2">
      <c r="A284" s="36">
        <v>43252</v>
      </c>
      <c r="B284" s="60">
        <v>0.497</v>
      </c>
      <c r="C284" s="60">
        <v>0.29199999999999998</v>
      </c>
      <c r="D284" s="60">
        <v>0.22700000000000001</v>
      </c>
      <c r="E284" s="60">
        <v>0.15</v>
      </c>
      <c r="F284" s="60">
        <v>0.122</v>
      </c>
      <c r="G284" s="42"/>
    </row>
    <row r="285" spans="1:7" x14ac:dyDescent="0.2">
      <c r="A285" s="36">
        <v>43282</v>
      </c>
      <c r="B285" s="60">
        <v>0.47299999999999998</v>
      </c>
      <c r="C285" s="60">
        <v>0.28999999999999998</v>
      </c>
      <c r="D285" s="60">
        <v>0.222</v>
      </c>
      <c r="E285" s="60">
        <v>0.14899999999999999</v>
      </c>
      <c r="F285" s="60">
        <v>0.11899999999999999</v>
      </c>
      <c r="G285" s="42"/>
    </row>
    <row r="286" spans="1:7" x14ac:dyDescent="0.2">
      <c r="A286" s="36">
        <v>43313</v>
      </c>
      <c r="B286" s="60">
        <v>0.47499999999999998</v>
      </c>
      <c r="C286" s="60">
        <v>0.27500000000000002</v>
      </c>
      <c r="D286" s="60">
        <v>0.20200000000000001</v>
      </c>
      <c r="E286" s="60">
        <v>0.14899999999999999</v>
      </c>
      <c r="F286" s="60">
        <v>0.13300000000000001</v>
      </c>
      <c r="G286" s="42"/>
    </row>
    <row r="287" spans="1:7" x14ac:dyDescent="0.2">
      <c r="A287" s="36">
        <v>43344</v>
      </c>
      <c r="B287" s="60">
        <v>0.46700000000000003</v>
      </c>
      <c r="C287" s="60">
        <v>0.28899999999999998</v>
      </c>
      <c r="D287" s="60">
        <v>0.20899999999999999</v>
      </c>
      <c r="E287" s="60">
        <v>0.14899999999999999</v>
      </c>
      <c r="F287" s="60">
        <v>0.112</v>
      </c>
      <c r="G287" s="42"/>
    </row>
    <row r="288" spans="1:7" x14ac:dyDescent="0.2">
      <c r="A288" s="36">
        <v>43374</v>
      </c>
      <c r="B288" s="60">
        <v>0.41099999999999998</v>
      </c>
      <c r="C288" s="60">
        <v>0.28599999999999998</v>
      </c>
      <c r="D288" s="60">
        <v>0.20699999999999999</v>
      </c>
      <c r="E288" s="60">
        <v>0.15</v>
      </c>
      <c r="F288" s="60">
        <v>0.13400000000000001</v>
      </c>
      <c r="G288" s="42"/>
    </row>
    <row r="289" spans="1:7" x14ac:dyDescent="0.2">
      <c r="A289" s="36">
        <v>43405</v>
      </c>
      <c r="B289" s="60">
        <v>0.49</v>
      </c>
      <c r="C289" s="60">
        <v>0.27700000000000002</v>
      </c>
      <c r="D289" s="60">
        <v>0.21099999999999999</v>
      </c>
      <c r="E289" s="60">
        <v>0.15</v>
      </c>
      <c r="F289" s="60">
        <v>0.121</v>
      </c>
      <c r="G289" s="42"/>
    </row>
    <row r="290" spans="1:7" x14ac:dyDescent="0.2">
      <c r="A290" s="36">
        <v>43435</v>
      </c>
      <c r="B290" s="60">
        <v>0.47499999999999998</v>
      </c>
      <c r="C290" s="60">
        <v>0.27600000000000002</v>
      </c>
      <c r="D290" s="60">
        <v>0.216</v>
      </c>
      <c r="E290" s="60">
        <v>0.15</v>
      </c>
      <c r="F290" s="60">
        <v>0.112</v>
      </c>
      <c r="G290" s="42"/>
    </row>
    <row r="291" spans="1:7" x14ac:dyDescent="0.2">
      <c r="A291" s="36">
        <v>43466</v>
      </c>
      <c r="B291" s="60">
        <v>0.48099999999999998</v>
      </c>
      <c r="C291" s="60">
        <v>0.27900000000000003</v>
      </c>
      <c r="D291" s="60">
        <v>0.218</v>
      </c>
      <c r="E291" s="60">
        <v>0.15</v>
      </c>
      <c r="F291" s="60">
        <v>0.126</v>
      </c>
      <c r="G291" s="42"/>
    </row>
    <row r="292" spans="1:7" x14ac:dyDescent="0.2">
      <c r="A292" s="36">
        <v>43497</v>
      </c>
      <c r="B292" s="60">
        <v>0.433</v>
      </c>
      <c r="C292" s="60">
        <v>0.27300000000000002</v>
      </c>
      <c r="D292" s="60">
        <v>0.21299999999999999</v>
      </c>
      <c r="E292" s="60">
        <v>0.14899999999999999</v>
      </c>
      <c r="F292" s="60">
        <v>0.126</v>
      </c>
      <c r="G292" s="42"/>
    </row>
    <row r="293" spans="1:7" x14ac:dyDescent="0.2">
      <c r="A293" s="36">
        <v>43525</v>
      </c>
      <c r="B293" s="60">
        <v>0.46300000000000002</v>
      </c>
      <c r="C293" s="60">
        <v>0.27600000000000002</v>
      </c>
      <c r="D293" s="60">
        <v>0.20699999999999999</v>
      </c>
      <c r="E293" s="60">
        <v>0.14899999999999999</v>
      </c>
      <c r="F293" s="60">
        <v>0.115</v>
      </c>
      <c r="G293" s="42"/>
    </row>
    <row r="294" spans="1:7" x14ac:dyDescent="0.2">
      <c r="A294" s="36">
        <v>43556</v>
      </c>
      <c r="B294" s="60">
        <v>0.44600000000000001</v>
      </c>
      <c r="C294" s="60">
        <v>0.27100000000000002</v>
      </c>
      <c r="D294" s="60">
        <v>0.20699999999999999</v>
      </c>
      <c r="E294" s="60">
        <v>0.14899999999999999</v>
      </c>
      <c r="F294" s="60">
        <v>0.11600000000000001</v>
      </c>
      <c r="G294" s="42"/>
    </row>
    <row r="295" spans="1:7" x14ac:dyDescent="0.2">
      <c r="A295" s="36">
        <v>43586</v>
      </c>
      <c r="B295" s="60">
        <v>0.434</v>
      </c>
      <c r="C295" s="60">
        <v>0.27100000000000002</v>
      </c>
      <c r="D295" s="60">
        <v>0.21</v>
      </c>
      <c r="E295" s="60">
        <v>0.14899999999999999</v>
      </c>
      <c r="F295" s="60">
        <v>0.121</v>
      </c>
      <c r="G295" s="42"/>
    </row>
    <row r="296" spans="1:7" x14ac:dyDescent="0.2">
      <c r="A296" s="36">
        <v>43617</v>
      </c>
      <c r="B296" s="60">
        <v>0.45600000000000002</v>
      </c>
      <c r="C296" s="60">
        <v>0.27200000000000002</v>
      </c>
      <c r="D296" s="60">
        <v>0.19700000000000001</v>
      </c>
      <c r="E296" s="60">
        <v>0.14799999999999999</v>
      </c>
      <c r="F296" s="60">
        <v>0.121</v>
      </c>
      <c r="G296" s="42"/>
    </row>
    <row r="297" spans="1:7" x14ac:dyDescent="0.2">
      <c r="A297" s="36">
        <v>43647</v>
      </c>
      <c r="B297" s="60">
        <v>0.441</v>
      </c>
      <c r="C297" s="60">
        <v>0.27900000000000003</v>
      </c>
      <c r="D297" s="60">
        <v>0.21299999999999999</v>
      </c>
      <c r="E297" s="60">
        <v>0.14699999999999999</v>
      </c>
      <c r="F297" s="60">
        <v>0.122</v>
      </c>
      <c r="G297" s="42"/>
    </row>
    <row r="298" spans="1:7" x14ac:dyDescent="0.2">
      <c r="A298" s="36">
        <v>43678</v>
      </c>
      <c r="B298" s="60">
        <v>0.44500000000000001</v>
      </c>
      <c r="C298" s="60">
        <v>0.28000000000000003</v>
      </c>
      <c r="D298" s="60">
        <v>0.19900000000000001</v>
      </c>
      <c r="E298" s="60">
        <v>0.14599999999999999</v>
      </c>
      <c r="F298" s="60">
        <v>0.129</v>
      </c>
      <c r="G298" s="42"/>
    </row>
    <row r="299" spans="1:7" x14ac:dyDescent="0.2">
      <c r="A299" s="36">
        <v>43709</v>
      </c>
      <c r="B299" s="60">
        <v>0.441</v>
      </c>
      <c r="C299" s="60">
        <v>0.27300000000000002</v>
      </c>
      <c r="D299" s="60">
        <v>0.20100000000000001</v>
      </c>
      <c r="E299" s="60">
        <v>0.14599999999999999</v>
      </c>
      <c r="F299" s="60">
        <v>0.111</v>
      </c>
      <c r="G299" s="42"/>
    </row>
    <row r="300" spans="1:7" x14ac:dyDescent="0.2">
      <c r="A300" s="36">
        <v>43739</v>
      </c>
      <c r="B300" s="60">
        <v>0.434</v>
      </c>
      <c r="C300" s="60">
        <v>0.27700000000000002</v>
      </c>
      <c r="D300" s="60">
        <v>0.219</v>
      </c>
      <c r="E300" s="60">
        <v>0.14599999999999999</v>
      </c>
      <c r="F300" s="60">
        <v>0.108</v>
      </c>
      <c r="G300" s="42"/>
    </row>
    <row r="301" spans="1:7" x14ac:dyDescent="0.2">
      <c r="A301" s="36">
        <v>43770</v>
      </c>
      <c r="B301" s="60">
        <v>0.47</v>
      </c>
      <c r="C301" s="60">
        <v>0.27700000000000002</v>
      </c>
      <c r="D301" s="60">
        <v>0.20200000000000001</v>
      </c>
      <c r="E301" s="60">
        <v>0.14799999999999999</v>
      </c>
      <c r="F301" s="60">
        <v>0.121</v>
      </c>
      <c r="G301" s="42"/>
    </row>
    <row r="302" spans="1:7" x14ac:dyDescent="0.2">
      <c r="A302" s="36">
        <v>43800</v>
      </c>
      <c r="B302" s="60">
        <v>0.45</v>
      </c>
      <c r="C302" s="60">
        <v>0.27900000000000003</v>
      </c>
      <c r="D302" s="60">
        <v>0.19900000000000001</v>
      </c>
      <c r="E302" s="60">
        <v>0.151</v>
      </c>
      <c r="F302" s="60">
        <v>0.11799999999999999</v>
      </c>
      <c r="G302" s="42"/>
    </row>
    <row r="303" spans="1:7" x14ac:dyDescent="0.2">
      <c r="A303" s="36">
        <v>43831</v>
      </c>
      <c r="B303" s="60">
        <v>0.46200000000000002</v>
      </c>
      <c r="C303" s="60">
        <v>0.28799999999999998</v>
      </c>
      <c r="D303" s="60">
        <v>0.23200000000000001</v>
      </c>
      <c r="E303" s="60">
        <v>0.154</v>
      </c>
      <c r="F303" s="60">
        <v>0.128</v>
      </c>
      <c r="G303" s="42"/>
    </row>
    <row r="304" spans="1:7" x14ac:dyDescent="0.2">
      <c r="A304" s="36">
        <v>43862</v>
      </c>
      <c r="B304" s="60">
        <v>0.47599999999999998</v>
      </c>
      <c r="C304" s="60">
        <v>0.28999999999999998</v>
      </c>
      <c r="D304" s="60">
        <v>0.23300000000000001</v>
      </c>
      <c r="E304" s="60">
        <v>0.157</v>
      </c>
      <c r="F304" s="60">
        <v>0.129</v>
      </c>
      <c r="G304" s="42"/>
    </row>
    <row r="305" spans="1:11" x14ac:dyDescent="0.2">
      <c r="A305" s="36">
        <v>43891</v>
      </c>
      <c r="B305" s="60">
        <v>0.47899999999999998</v>
      </c>
      <c r="C305" s="60">
        <v>0.28899999999999998</v>
      </c>
      <c r="D305" s="60">
        <v>0.217</v>
      </c>
      <c r="E305" s="60">
        <v>0.159</v>
      </c>
      <c r="F305" s="60">
        <v>0.14299999999999999</v>
      </c>
      <c r="G305" s="42"/>
    </row>
    <row r="306" spans="1:11" x14ac:dyDescent="0.2">
      <c r="A306" s="36">
        <v>43922</v>
      </c>
      <c r="B306" s="60">
        <v>0.54600000000000004</v>
      </c>
      <c r="C306" s="60">
        <v>0.40100000000000002</v>
      </c>
      <c r="D306" s="60">
        <v>0.317</v>
      </c>
      <c r="E306" s="60">
        <v>0.222</v>
      </c>
      <c r="F306" s="60">
        <v>0.187</v>
      </c>
      <c r="G306" s="42"/>
    </row>
    <row r="307" spans="1:11" x14ac:dyDescent="0.2">
      <c r="A307" s="36">
        <v>43952</v>
      </c>
      <c r="B307" s="60">
        <v>0.54100000000000004</v>
      </c>
      <c r="C307" s="60">
        <v>0.375</v>
      </c>
      <c r="D307" s="60">
        <v>0.314</v>
      </c>
      <c r="E307" s="60">
        <v>0.218</v>
      </c>
      <c r="F307" s="60">
        <v>0.17399999999999999</v>
      </c>
      <c r="G307" s="42"/>
    </row>
    <row r="308" spans="1:11" x14ac:dyDescent="0.2">
      <c r="A308" s="36">
        <v>43983</v>
      </c>
      <c r="B308" s="60">
        <v>0.54200000000000004</v>
      </c>
      <c r="C308" s="60">
        <v>0.35799999999999998</v>
      </c>
      <c r="D308" s="60">
        <v>0.27700000000000002</v>
      </c>
      <c r="E308" s="60">
        <v>0.21299999999999999</v>
      </c>
      <c r="F308" s="60">
        <v>0.157</v>
      </c>
      <c r="G308" s="42"/>
    </row>
    <row r="309" spans="1:11" x14ac:dyDescent="0.2">
      <c r="A309" s="36">
        <v>44013</v>
      </c>
      <c r="B309" s="60">
        <v>0.51600000000000001</v>
      </c>
      <c r="C309" s="60">
        <v>0.34499999999999997</v>
      </c>
      <c r="D309" s="60">
        <v>0.252</v>
      </c>
      <c r="E309" s="60">
        <v>0.20699999999999999</v>
      </c>
      <c r="F309" s="60">
        <v>0.153</v>
      </c>
      <c r="G309" s="42"/>
    </row>
    <row r="310" spans="1:11" x14ac:dyDescent="0.2">
      <c r="A310" s="36">
        <v>44044</v>
      </c>
      <c r="B310" s="60">
        <v>0.55000000000000004</v>
      </c>
      <c r="C310" s="60">
        <v>0.34</v>
      </c>
      <c r="D310" s="60">
        <v>0.28000000000000003</v>
      </c>
      <c r="E310" s="60">
        <v>0.20100000000000001</v>
      </c>
      <c r="F310" s="60">
        <v>0.14199999999999999</v>
      </c>
      <c r="G310" s="42"/>
    </row>
    <row r="311" spans="1:11" x14ac:dyDescent="0.2">
      <c r="A311" s="36">
        <v>44075</v>
      </c>
      <c r="B311" s="60">
        <v>0.51500000000000001</v>
      </c>
      <c r="C311" s="60">
        <v>0.33500000000000002</v>
      </c>
      <c r="D311" s="60">
        <v>0.28000000000000003</v>
      </c>
      <c r="E311" s="60">
        <v>0.19700000000000001</v>
      </c>
      <c r="F311" s="60">
        <v>0.13800000000000001</v>
      </c>
      <c r="G311" s="42"/>
    </row>
    <row r="312" spans="1:11" x14ac:dyDescent="0.2">
      <c r="A312" s="36">
        <v>44105</v>
      </c>
      <c r="B312" s="60">
        <v>0.51300000000000001</v>
      </c>
      <c r="C312" s="60">
        <v>0.31900000000000001</v>
      </c>
      <c r="D312" s="60">
        <v>0.23599999999999999</v>
      </c>
      <c r="E312" s="60">
        <v>0.193</v>
      </c>
      <c r="F312" s="60">
        <v>0.14299999999999999</v>
      </c>
      <c r="G312" s="42"/>
    </row>
    <row r="313" spans="1:11" x14ac:dyDescent="0.2">
      <c r="A313" s="36">
        <v>44136</v>
      </c>
      <c r="B313" s="60">
        <v>0.50800000000000001</v>
      </c>
      <c r="C313" s="60">
        <v>0.33</v>
      </c>
      <c r="D313" s="60">
        <v>0.23</v>
      </c>
      <c r="E313" s="60">
        <v>0.187</v>
      </c>
      <c r="F313" s="60">
        <v>0.13400000000000001</v>
      </c>
      <c r="G313" s="42"/>
    </row>
    <row r="314" spans="1:11" x14ac:dyDescent="0.2">
      <c r="A314" s="36">
        <v>44166</v>
      </c>
      <c r="B314" s="60">
        <v>0.51200000000000001</v>
      </c>
      <c r="C314" s="60">
        <v>0.32200000000000001</v>
      </c>
      <c r="D314" s="60">
        <v>0.254</v>
      </c>
      <c r="E314" s="60">
        <v>0.182</v>
      </c>
      <c r="F314" s="60">
        <v>0.129</v>
      </c>
      <c r="G314" s="42"/>
    </row>
    <row r="315" spans="1:11" x14ac:dyDescent="0.2">
      <c r="A315" s="36">
        <v>44197</v>
      </c>
      <c r="B315" s="60">
        <v>0.49099999999999999</v>
      </c>
      <c r="C315" s="60">
        <v>0.312</v>
      </c>
      <c r="D315" s="60">
        <v>0.25700000000000001</v>
      </c>
      <c r="E315" s="60">
        <v>0.17799999999999999</v>
      </c>
      <c r="F315" s="60">
        <v>0.13200000000000001</v>
      </c>
    </row>
    <row r="316" spans="1:11" x14ac:dyDescent="0.2">
      <c r="A316" s="36">
        <v>44228</v>
      </c>
      <c r="B316" s="60">
        <v>0.53100000000000003</v>
      </c>
      <c r="C316" s="60">
        <v>0.31</v>
      </c>
      <c r="D316" s="60">
        <v>0.26</v>
      </c>
      <c r="E316" s="60">
        <v>0.17599999999999999</v>
      </c>
      <c r="F316" s="60">
        <v>0.14199999999999999</v>
      </c>
    </row>
    <row r="317" spans="1:11" x14ac:dyDescent="0.2">
      <c r="A317" s="36">
        <v>44256</v>
      </c>
      <c r="B317" s="60">
        <v>0.46500000000000002</v>
      </c>
      <c r="C317" s="60">
        <v>0.318</v>
      </c>
      <c r="D317" s="60">
        <v>0.26100000000000001</v>
      </c>
      <c r="E317" s="60">
        <v>0.17199999999999999</v>
      </c>
      <c r="F317" s="60">
        <v>0.125</v>
      </c>
    </row>
    <row r="318" spans="1:11" x14ac:dyDescent="0.2">
      <c r="A318" s="36">
        <v>44287</v>
      </c>
      <c r="B318" s="60">
        <v>0.50800000000000001</v>
      </c>
      <c r="C318" s="60">
        <v>0.29199999999999998</v>
      </c>
      <c r="D318" s="60">
        <v>0.22</v>
      </c>
      <c r="E318" s="60">
        <v>0.16900000000000001</v>
      </c>
      <c r="F318" s="60">
        <v>0.13</v>
      </c>
    </row>
    <row r="319" spans="1:11" x14ac:dyDescent="0.2">
      <c r="A319" s="36">
        <v>44317</v>
      </c>
      <c r="B319" s="60">
        <v>0.52500000000000002</v>
      </c>
      <c r="C319" s="60">
        <v>0.30499999999999999</v>
      </c>
      <c r="D319" s="60">
        <v>0.24399999999999999</v>
      </c>
      <c r="E319" s="60">
        <v>0.16700000000000001</v>
      </c>
      <c r="F319" s="60">
        <v>0.13200000000000001</v>
      </c>
    </row>
    <row r="320" spans="1:11" x14ac:dyDescent="0.2">
      <c r="A320" s="36">
        <v>44348</v>
      </c>
      <c r="B320" s="60">
        <v>0.46800000000000003</v>
      </c>
      <c r="C320" s="60">
        <v>0.30299999999999999</v>
      </c>
      <c r="D320" s="60">
        <v>0.222</v>
      </c>
      <c r="E320" s="60">
        <v>0.16600000000000001</v>
      </c>
      <c r="F320" s="60">
        <v>0.13400000000000001</v>
      </c>
      <c r="H320" s="1"/>
      <c r="I320" s="1"/>
      <c r="K320" s="1"/>
    </row>
    <row r="321" spans="1:11" x14ac:dyDescent="0.2">
      <c r="A321" s="36">
        <v>44378</v>
      </c>
      <c r="B321" s="60">
        <v>0.48399999999999999</v>
      </c>
      <c r="C321" s="60">
        <v>0.28399999999999997</v>
      </c>
      <c r="D321" s="60">
        <v>0.27700000000000002</v>
      </c>
      <c r="E321" s="60">
        <v>0.16400000000000001</v>
      </c>
      <c r="F321" s="60">
        <v>0.13600000000000001</v>
      </c>
      <c r="G321" s="1"/>
      <c r="H321" s="1"/>
      <c r="I321" s="1"/>
      <c r="J321" s="1"/>
      <c r="K321" s="39"/>
    </row>
    <row r="322" spans="1:11" x14ac:dyDescent="0.2">
      <c r="A322" s="36">
        <v>44409</v>
      </c>
      <c r="B322" s="60">
        <v>0.499</v>
      </c>
      <c r="C322" s="60">
        <v>0.27900000000000003</v>
      </c>
      <c r="D322" s="60">
        <v>0.26600000000000001</v>
      </c>
      <c r="E322" s="60">
        <v>0.16200000000000001</v>
      </c>
      <c r="F322" s="60">
        <v>0.113</v>
      </c>
      <c r="G322" s="58"/>
      <c r="H322" s="1"/>
      <c r="I322" s="1"/>
      <c r="K322" s="39"/>
    </row>
    <row r="323" spans="1:11" x14ac:dyDescent="0.2">
      <c r="A323" s="35">
        <v>44440</v>
      </c>
      <c r="B323" s="60">
        <v>0.50800000000000001</v>
      </c>
      <c r="C323" s="60">
        <v>0.27700000000000002</v>
      </c>
      <c r="D323" s="60">
        <v>0.255</v>
      </c>
      <c r="E323" s="60">
        <v>0.16</v>
      </c>
      <c r="F323" s="60">
        <v>0.13600000000000001</v>
      </c>
      <c r="G323" s="58"/>
      <c r="H323" s="1"/>
      <c r="I323" s="1"/>
      <c r="K323" s="39"/>
    </row>
    <row r="324" spans="1:11" x14ac:dyDescent="0.2">
      <c r="A324" s="35">
        <v>44470</v>
      </c>
      <c r="B324" s="60">
        <v>0.49199999999999999</v>
      </c>
      <c r="C324" s="60">
        <v>0.27200000000000002</v>
      </c>
      <c r="D324" s="60">
        <v>0.26700000000000002</v>
      </c>
      <c r="E324" s="60">
        <v>0.158</v>
      </c>
      <c r="F324" s="60">
        <v>0.11</v>
      </c>
      <c r="G324" s="58"/>
      <c r="H324" s="1"/>
      <c r="I324" s="1"/>
      <c r="K324" s="39"/>
    </row>
    <row r="325" spans="1:11" x14ac:dyDescent="0.2">
      <c r="A325" s="35">
        <v>44501</v>
      </c>
      <c r="B325" s="60">
        <v>0.47299999999999998</v>
      </c>
      <c r="C325" s="60">
        <v>0.27900000000000003</v>
      </c>
      <c r="D325" s="60">
        <v>0.26400000000000001</v>
      </c>
      <c r="E325" s="60">
        <v>0.158</v>
      </c>
      <c r="F325" s="60">
        <v>0.121</v>
      </c>
      <c r="G325" s="58"/>
    </row>
    <row r="326" spans="1:11" x14ac:dyDescent="0.2">
      <c r="A326" s="35">
        <v>44531</v>
      </c>
      <c r="B326" s="60">
        <v>0.47499999999999998</v>
      </c>
      <c r="C326" s="60">
        <v>0.26500000000000001</v>
      </c>
      <c r="D326" s="60">
        <v>0.26300000000000001</v>
      </c>
      <c r="E326" s="60">
        <v>0.157</v>
      </c>
      <c r="F326" s="60">
        <v>0.114</v>
      </c>
      <c r="G326" s="58"/>
    </row>
    <row r="327" spans="1:11" x14ac:dyDescent="0.2">
      <c r="A327" s="35">
        <v>44562</v>
      </c>
      <c r="B327" s="60">
        <v>0.44700000000000001</v>
      </c>
      <c r="C327" s="60">
        <v>0.25700000000000001</v>
      </c>
      <c r="D327" s="60">
        <v>0.25700000000000001</v>
      </c>
      <c r="E327" s="60">
        <v>0.159</v>
      </c>
      <c r="F327" s="60">
        <v>0.114</v>
      </c>
      <c r="G327" s="58"/>
    </row>
    <row r="328" spans="1:11" x14ac:dyDescent="0.2">
      <c r="A328" s="35">
        <v>44593</v>
      </c>
      <c r="B328" s="60">
        <v>0.46700000000000003</v>
      </c>
      <c r="C328" s="60">
        <v>0.25700000000000001</v>
      </c>
      <c r="D328" s="60">
        <v>0.26500000000000001</v>
      </c>
      <c r="E328" s="60">
        <v>0.158</v>
      </c>
      <c r="F328" s="60">
        <v>0.10199999999999999</v>
      </c>
      <c r="G328" s="58"/>
    </row>
    <row r="329" spans="1:11" x14ac:dyDescent="0.2">
      <c r="A329" s="35">
        <v>44621</v>
      </c>
      <c r="B329" s="60">
        <v>0.45800000000000002</v>
      </c>
      <c r="C329" s="60">
        <v>0.26700000000000002</v>
      </c>
      <c r="D329" s="60">
        <v>0.27100000000000002</v>
      </c>
      <c r="E329" s="60">
        <v>0.156</v>
      </c>
      <c r="F329" s="60">
        <v>0.13100000000000001</v>
      </c>
      <c r="G329" s="58"/>
    </row>
    <row r="330" spans="1:11" x14ac:dyDescent="0.2">
      <c r="A330" s="35">
        <v>44652</v>
      </c>
      <c r="B330" s="60">
        <v>0.503</v>
      </c>
      <c r="C330" s="60">
        <v>0.246</v>
      </c>
      <c r="D330" s="60">
        <v>0.27100000000000002</v>
      </c>
      <c r="E330" s="60">
        <v>0.156</v>
      </c>
      <c r="F330" s="60">
        <v>0.106</v>
      </c>
      <c r="G330" s="58"/>
    </row>
    <row r="331" spans="1:11" x14ac:dyDescent="0.2">
      <c r="A331" s="35">
        <v>44682</v>
      </c>
      <c r="B331" s="60">
        <v>0.47299999999999998</v>
      </c>
      <c r="C331" s="60">
        <v>0.255</v>
      </c>
      <c r="D331" s="60">
        <v>0.26</v>
      </c>
      <c r="E331" s="60">
        <v>0.153</v>
      </c>
      <c r="F331" s="60">
        <v>0.114</v>
      </c>
      <c r="G331" s="5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31"/>
  <sheetViews>
    <sheetView topLeftCell="A315" workbookViewId="0">
      <selection activeCell="G335" sqref="G335"/>
    </sheetView>
  </sheetViews>
  <sheetFormatPr baseColWidth="10" defaultColWidth="10.6640625" defaultRowHeight="16" x14ac:dyDescent="0.2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 x14ac:dyDescent="0.35">
      <c r="A1" s="70" t="s">
        <v>16</v>
      </c>
      <c r="B1" s="70"/>
      <c r="C1" s="70"/>
      <c r="D1" s="70"/>
      <c r="E1" s="70"/>
      <c r="F1" s="70"/>
    </row>
    <row r="2" spans="1:11" s="12" customFormat="1" ht="60" x14ac:dyDescent="0.25">
      <c r="A2" s="31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 x14ac:dyDescent="0.2">
      <c r="A3" s="35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8"/>
      <c r="H3" s="18"/>
      <c r="I3" s="18"/>
      <c r="J3" s="18"/>
      <c r="K3" s="18"/>
    </row>
    <row r="4" spans="1:11" x14ac:dyDescent="0.2">
      <c r="A4" s="35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8"/>
      <c r="H4" s="18"/>
      <c r="I4" s="18"/>
      <c r="J4" s="18"/>
      <c r="K4" s="18"/>
    </row>
    <row r="5" spans="1:11" x14ac:dyDescent="0.2">
      <c r="A5" s="35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8"/>
      <c r="H5" s="18"/>
      <c r="I5" s="18"/>
      <c r="J5" s="18"/>
      <c r="K5" s="18"/>
    </row>
    <row r="6" spans="1:11" x14ac:dyDescent="0.2">
      <c r="A6" s="35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8"/>
      <c r="H6" s="18"/>
      <c r="I6" s="18"/>
      <c r="J6" s="18"/>
      <c r="K6" s="18"/>
    </row>
    <row r="7" spans="1:11" x14ac:dyDescent="0.2">
      <c r="A7" s="35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8"/>
      <c r="H7" s="18"/>
      <c r="I7" s="18"/>
      <c r="J7" s="18"/>
      <c r="K7" s="18"/>
    </row>
    <row r="8" spans="1:11" x14ac:dyDescent="0.2">
      <c r="A8" s="35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8"/>
      <c r="H8" s="18"/>
      <c r="I8" s="18"/>
      <c r="J8" s="18"/>
      <c r="K8" s="18"/>
    </row>
    <row r="9" spans="1:11" x14ac:dyDescent="0.2">
      <c r="A9" s="35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8"/>
      <c r="H9" s="18"/>
      <c r="I9" s="18"/>
      <c r="J9" s="18"/>
      <c r="K9" s="18"/>
    </row>
    <row r="10" spans="1:11" x14ac:dyDescent="0.2">
      <c r="A10" s="35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8"/>
      <c r="H10" s="18"/>
      <c r="I10" s="18"/>
      <c r="J10" s="18"/>
      <c r="K10" s="18"/>
    </row>
    <row r="11" spans="1:11" x14ac:dyDescent="0.2">
      <c r="A11" s="35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8"/>
      <c r="H11" s="18"/>
      <c r="I11" s="18"/>
      <c r="J11" s="18"/>
      <c r="K11" s="18"/>
    </row>
    <row r="12" spans="1:11" x14ac:dyDescent="0.2">
      <c r="A12" s="35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8"/>
      <c r="H12" s="18"/>
      <c r="I12" s="18"/>
      <c r="J12" s="18"/>
      <c r="K12" s="18"/>
    </row>
    <row r="13" spans="1:11" x14ac:dyDescent="0.2">
      <c r="A13" s="35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8"/>
      <c r="H13" s="18"/>
      <c r="I13" s="18"/>
      <c r="J13" s="18"/>
      <c r="K13" s="18"/>
    </row>
    <row r="14" spans="1:11" x14ac:dyDescent="0.2">
      <c r="A14" s="35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8"/>
      <c r="H14" s="18"/>
      <c r="I14" s="18"/>
      <c r="J14" s="18"/>
      <c r="K14" s="18"/>
    </row>
    <row r="15" spans="1:11" x14ac:dyDescent="0.2">
      <c r="A15" s="35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8"/>
      <c r="H15" s="18"/>
      <c r="I15" s="18"/>
      <c r="J15" s="18"/>
      <c r="K15" s="18"/>
    </row>
    <row r="16" spans="1:11" x14ac:dyDescent="0.2">
      <c r="A16" s="35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8"/>
      <c r="H16" s="18"/>
      <c r="I16" s="18"/>
      <c r="J16" s="18"/>
      <c r="K16" s="18"/>
    </row>
    <row r="17" spans="1:11" x14ac:dyDescent="0.2">
      <c r="A17" s="35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8"/>
      <c r="H17" s="18"/>
      <c r="I17" s="18"/>
      <c r="J17" s="18"/>
      <c r="K17" s="18"/>
    </row>
    <row r="18" spans="1:11" x14ac:dyDescent="0.2">
      <c r="A18" s="35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8"/>
      <c r="H18" s="18"/>
      <c r="I18" s="18"/>
      <c r="J18" s="18"/>
      <c r="K18" s="18"/>
    </row>
    <row r="19" spans="1:11" x14ac:dyDescent="0.2">
      <c r="A19" s="35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8"/>
      <c r="H19" s="18"/>
      <c r="I19" s="18"/>
      <c r="J19" s="18"/>
      <c r="K19" s="18"/>
    </row>
    <row r="20" spans="1:11" x14ac:dyDescent="0.2">
      <c r="A20" s="35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8"/>
      <c r="H20" s="18"/>
      <c r="I20" s="18"/>
      <c r="J20" s="18"/>
      <c r="K20" s="18"/>
    </row>
    <row r="21" spans="1:11" x14ac:dyDescent="0.2">
      <c r="A21" s="35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8"/>
      <c r="H21" s="18"/>
      <c r="I21" s="18"/>
      <c r="J21" s="18"/>
      <c r="K21" s="18"/>
    </row>
    <row r="22" spans="1:11" x14ac:dyDescent="0.2">
      <c r="A22" s="35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8"/>
      <c r="H22" s="18"/>
      <c r="I22" s="18"/>
      <c r="J22" s="18"/>
      <c r="K22" s="18"/>
    </row>
    <row r="23" spans="1:11" x14ac:dyDescent="0.2">
      <c r="A23" s="35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8"/>
      <c r="H23" s="18"/>
      <c r="I23" s="18"/>
      <c r="J23" s="18"/>
      <c r="K23" s="18"/>
    </row>
    <row r="24" spans="1:11" x14ac:dyDescent="0.2">
      <c r="A24" s="35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8"/>
      <c r="H24" s="18"/>
      <c r="I24" s="18"/>
      <c r="J24" s="18"/>
      <c r="K24" s="18"/>
    </row>
    <row r="25" spans="1:11" x14ac:dyDescent="0.2">
      <c r="A25" s="35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8"/>
      <c r="H25" s="18"/>
      <c r="I25" s="18"/>
      <c r="J25" s="18"/>
      <c r="K25" s="18"/>
    </row>
    <row r="26" spans="1:11" x14ac:dyDescent="0.2">
      <c r="A26" s="35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8"/>
      <c r="H26" s="18"/>
      <c r="I26" s="18"/>
      <c r="J26" s="18"/>
      <c r="K26" s="18"/>
    </row>
    <row r="27" spans="1:11" x14ac:dyDescent="0.2">
      <c r="A27" s="35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8"/>
      <c r="H27" s="18"/>
      <c r="I27" s="18"/>
      <c r="J27" s="18"/>
      <c r="K27" s="18"/>
    </row>
    <row r="28" spans="1:11" x14ac:dyDescent="0.2">
      <c r="A28" s="35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8"/>
      <c r="H28" s="18"/>
      <c r="I28" s="18"/>
      <c r="J28" s="18"/>
      <c r="K28" s="18"/>
    </row>
    <row r="29" spans="1:11" x14ac:dyDescent="0.2">
      <c r="A29" s="35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8"/>
      <c r="H29" s="18"/>
      <c r="I29" s="18"/>
      <c r="J29" s="18"/>
      <c r="K29" s="18"/>
    </row>
    <row r="30" spans="1:11" x14ac:dyDescent="0.2">
      <c r="A30" s="35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8"/>
      <c r="H30" s="18"/>
      <c r="I30" s="18"/>
      <c r="J30" s="18"/>
      <c r="K30" s="18"/>
    </row>
    <row r="31" spans="1:11" x14ac:dyDescent="0.2">
      <c r="A31" s="35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8"/>
      <c r="H31" s="18"/>
      <c r="I31" s="18"/>
      <c r="J31" s="18"/>
      <c r="K31" s="18"/>
    </row>
    <row r="32" spans="1:11" x14ac:dyDescent="0.2">
      <c r="A32" s="35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8"/>
      <c r="H32" s="18"/>
      <c r="I32" s="18"/>
      <c r="J32" s="18"/>
      <c r="K32" s="18"/>
    </row>
    <row r="33" spans="1:11" x14ac:dyDescent="0.2">
      <c r="A33" s="35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8"/>
      <c r="H33" s="18"/>
      <c r="I33" s="18"/>
      <c r="J33" s="18"/>
      <c r="K33" s="18"/>
    </row>
    <row r="34" spans="1:11" x14ac:dyDescent="0.2">
      <c r="A34" s="35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8"/>
      <c r="H34" s="18"/>
      <c r="I34" s="18"/>
      <c r="J34" s="18"/>
      <c r="K34" s="18"/>
    </row>
    <row r="35" spans="1:11" x14ac:dyDescent="0.2">
      <c r="A35" s="35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8"/>
      <c r="H35" s="18"/>
      <c r="I35" s="18"/>
      <c r="J35" s="18"/>
      <c r="K35" s="18"/>
    </row>
    <row r="36" spans="1:11" x14ac:dyDescent="0.2">
      <c r="A36" s="35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8"/>
      <c r="H36" s="18"/>
      <c r="I36" s="18"/>
      <c r="J36" s="18"/>
      <c r="K36" s="18"/>
    </row>
    <row r="37" spans="1:11" x14ac:dyDescent="0.2">
      <c r="A37" s="35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8"/>
      <c r="H37" s="18"/>
      <c r="I37" s="18"/>
      <c r="J37" s="18"/>
      <c r="K37" s="18"/>
    </row>
    <row r="38" spans="1:11" x14ac:dyDescent="0.2">
      <c r="A38" s="35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8"/>
      <c r="H38" s="18"/>
      <c r="I38" s="18"/>
      <c r="J38" s="18"/>
      <c r="K38" s="18"/>
    </row>
    <row r="39" spans="1:11" x14ac:dyDescent="0.2">
      <c r="A39" s="35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8"/>
      <c r="H39" s="18"/>
      <c r="I39" s="18"/>
      <c r="J39" s="18"/>
      <c r="K39" s="18"/>
    </row>
    <row r="40" spans="1:11" x14ac:dyDescent="0.2">
      <c r="A40" s="35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8"/>
      <c r="H40" s="18"/>
      <c r="I40" s="18"/>
      <c r="J40" s="18"/>
      <c r="K40" s="18"/>
    </row>
    <row r="41" spans="1:11" x14ac:dyDescent="0.2">
      <c r="A41" s="35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8"/>
      <c r="H41" s="18"/>
      <c r="I41" s="18"/>
      <c r="J41" s="18"/>
      <c r="K41" s="18"/>
    </row>
    <row r="42" spans="1:11" x14ac:dyDescent="0.2">
      <c r="A42" s="35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8"/>
      <c r="H42" s="18"/>
      <c r="I42" s="18"/>
      <c r="J42" s="18"/>
      <c r="K42" s="18"/>
    </row>
    <row r="43" spans="1:11" x14ac:dyDescent="0.2">
      <c r="A43" s="35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8"/>
      <c r="H43" s="18"/>
      <c r="I43" s="18"/>
      <c r="J43" s="18"/>
      <c r="K43" s="18"/>
    </row>
    <row r="44" spans="1:11" x14ac:dyDescent="0.2">
      <c r="A44" s="35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8"/>
      <c r="H44" s="18"/>
      <c r="I44" s="18"/>
      <c r="J44" s="18"/>
      <c r="K44" s="18"/>
    </row>
    <row r="45" spans="1:11" x14ac:dyDescent="0.2">
      <c r="A45" s="35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8"/>
      <c r="H45" s="18"/>
      <c r="I45" s="18"/>
      <c r="J45" s="18"/>
      <c r="K45" s="18"/>
    </row>
    <row r="46" spans="1:11" x14ac:dyDescent="0.2">
      <c r="A46" s="35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8"/>
      <c r="H46" s="18"/>
      <c r="I46" s="18"/>
      <c r="J46" s="18"/>
      <c r="K46" s="18"/>
    </row>
    <row r="47" spans="1:11" x14ac:dyDescent="0.2">
      <c r="A47" s="35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8"/>
      <c r="H47" s="18"/>
      <c r="I47" s="18"/>
      <c r="J47" s="18"/>
      <c r="K47" s="18"/>
    </row>
    <row r="48" spans="1:11" x14ac:dyDescent="0.2">
      <c r="A48" s="35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8"/>
      <c r="H48" s="18"/>
      <c r="I48" s="18"/>
      <c r="J48" s="18"/>
      <c r="K48" s="18"/>
    </row>
    <row r="49" spans="1:11" x14ac:dyDescent="0.2">
      <c r="A49" s="35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8"/>
      <c r="H49" s="18"/>
      <c r="I49" s="18"/>
      <c r="J49" s="18"/>
      <c r="K49" s="18"/>
    </row>
    <row r="50" spans="1:11" x14ac:dyDescent="0.2">
      <c r="A50" s="35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8"/>
      <c r="H50" s="18"/>
      <c r="I50" s="18"/>
      <c r="J50" s="18"/>
      <c r="K50" s="18"/>
    </row>
    <row r="51" spans="1:11" x14ac:dyDescent="0.2">
      <c r="A51" s="35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8"/>
      <c r="H51" s="18"/>
      <c r="I51" s="18"/>
      <c r="J51" s="18"/>
      <c r="K51" s="18"/>
    </row>
    <row r="52" spans="1:11" x14ac:dyDescent="0.2">
      <c r="A52" s="35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8"/>
      <c r="H52" s="18"/>
      <c r="I52" s="18"/>
      <c r="J52" s="18"/>
      <c r="K52" s="18"/>
    </row>
    <row r="53" spans="1:11" x14ac:dyDescent="0.2">
      <c r="A53" s="35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8"/>
      <c r="H53" s="18"/>
      <c r="I53" s="18"/>
      <c r="J53" s="18"/>
      <c r="K53" s="18"/>
    </row>
    <row r="54" spans="1:11" x14ac:dyDescent="0.2">
      <c r="A54" s="35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8"/>
      <c r="H54" s="18"/>
      <c r="I54" s="18"/>
      <c r="J54" s="18"/>
      <c r="K54" s="18"/>
    </row>
    <row r="55" spans="1:11" x14ac:dyDescent="0.2">
      <c r="A55" s="35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8"/>
      <c r="H55" s="18"/>
      <c r="I55" s="18"/>
      <c r="J55" s="18"/>
      <c r="K55" s="18"/>
    </row>
    <row r="56" spans="1:11" x14ac:dyDescent="0.2">
      <c r="A56" s="35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8"/>
      <c r="H56" s="18"/>
      <c r="I56" s="18"/>
      <c r="J56" s="18"/>
      <c r="K56" s="18"/>
    </row>
    <row r="57" spans="1:11" x14ac:dyDescent="0.2">
      <c r="A57" s="35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8"/>
      <c r="H57" s="18"/>
      <c r="I57" s="18"/>
      <c r="J57" s="18"/>
      <c r="K57" s="18"/>
    </row>
    <row r="58" spans="1:11" x14ac:dyDescent="0.2">
      <c r="A58" s="35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8"/>
      <c r="H58" s="18"/>
      <c r="I58" s="18"/>
      <c r="J58" s="18"/>
      <c r="K58" s="18"/>
    </row>
    <row r="59" spans="1:11" x14ac:dyDescent="0.2">
      <c r="A59" s="35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8"/>
      <c r="H59" s="18"/>
      <c r="I59" s="18"/>
      <c r="J59" s="18"/>
      <c r="K59" s="18"/>
    </row>
    <row r="60" spans="1:11" x14ac:dyDescent="0.2">
      <c r="A60" s="35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8"/>
      <c r="H60" s="18"/>
      <c r="I60" s="18"/>
      <c r="J60" s="18"/>
      <c r="K60" s="18"/>
    </row>
    <row r="61" spans="1:11" x14ac:dyDescent="0.2">
      <c r="A61" s="35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8"/>
      <c r="H61" s="18"/>
      <c r="I61" s="18"/>
      <c r="J61" s="18"/>
      <c r="K61" s="18"/>
    </row>
    <row r="62" spans="1:11" x14ac:dyDescent="0.2">
      <c r="A62" s="35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8"/>
      <c r="H62" s="18"/>
      <c r="I62" s="18"/>
      <c r="J62" s="18"/>
      <c r="K62" s="18"/>
    </row>
    <row r="63" spans="1:11" x14ac:dyDescent="0.2">
      <c r="A63" s="35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8"/>
      <c r="H63" s="18"/>
      <c r="I63" s="18"/>
      <c r="J63" s="18"/>
      <c r="K63" s="18"/>
    </row>
    <row r="64" spans="1:11" x14ac:dyDescent="0.2">
      <c r="A64" s="35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8"/>
      <c r="H64" s="18"/>
      <c r="I64" s="18"/>
      <c r="J64" s="18"/>
      <c r="K64" s="18"/>
    </row>
    <row r="65" spans="1:11" x14ac:dyDescent="0.2">
      <c r="A65" s="35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8"/>
      <c r="H65" s="18"/>
      <c r="I65" s="18"/>
      <c r="J65" s="18"/>
      <c r="K65" s="18"/>
    </row>
    <row r="66" spans="1:11" x14ac:dyDescent="0.2">
      <c r="A66" s="35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8"/>
      <c r="H66" s="18"/>
      <c r="I66" s="18"/>
      <c r="J66" s="18"/>
      <c r="K66" s="18"/>
    </row>
    <row r="67" spans="1:11" x14ac:dyDescent="0.2">
      <c r="A67" s="35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8"/>
      <c r="H67" s="18"/>
      <c r="I67" s="18"/>
      <c r="J67" s="18"/>
      <c r="K67" s="18"/>
    </row>
    <row r="68" spans="1:11" x14ac:dyDescent="0.2">
      <c r="A68" s="35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8"/>
      <c r="H68" s="18"/>
      <c r="I68" s="18"/>
      <c r="J68" s="18"/>
      <c r="K68" s="18"/>
    </row>
    <row r="69" spans="1:11" x14ac:dyDescent="0.2">
      <c r="A69" s="35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8"/>
      <c r="H69" s="18"/>
      <c r="I69" s="18"/>
      <c r="J69" s="18"/>
      <c r="K69" s="18"/>
    </row>
    <row r="70" spans="1:11" x14ac:dyDescent="0.2">
      <c r="A70" s="35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8"/>
      <c r="H70" s="18"/>
      <c r="I70" s="18"/>
      <c r="J70" s="18"/>
      <c r="K70" s="18"/>
    </row>
    <row r="71" spans="1:11" x14ac:dyDescent="0.2">
      <c r="A71" s="35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8"/>
      <c r="H71" s="18"/>
      <c r="I71" s="18"/>
      <c r="J71" s="18"/>
      <c r="K71" s="18"/>
    </row>
    <row r="72" spans="1:11" x14ac:dyDescent="0.2">
      <c r="A72" s="35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8"/>
      <c r="H72" s="18"/>
      <c r="I72" s="18"/>
      <c r="J72" s="18"/>
      <c r="K72" s="18"/>
    </row>
    <row r="73" spans="1:11" x14ac:dyDescent="0.2">
      <c r="A73" s="35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8"/>
      <c r="H73" s="18"/>
      <c r="I73" s="18"/>
      <c r="J73" s="18"/>
      <c r="K73" s="18"/>
    </row>
    <row r="74" spans="1:11" x14ac:dyDescent="0.2">
      <c r="A74" s="35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8"/>
      <c r="H74" s="18"/>
      <c r="I74" s="18"/>
      <c r="J74" s="18"/>
      <c r="K74" s="18"/>
    </row>
    <row r="75" spans="1:11" x14ac:dyDescent="0.2">
      <c r="A75" s="35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8"/>
      <c r="H75" s="18"/>
      <c r="I75" s="18"/>
      <c r="J75" s="18"/>
      <c r="K75" s="18"/>
    </row>
    <row r="76" spans="1:11" x14ac:dyDescent="0.2">
      <c r="A76" s="35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8"/>
      <c r="H76" s="18"/>
      <c r="I76" s="18"/>
      <c r="J76" s="18"/>
      <c r="K76" s="18"/>
    </row>
    <row r="77" spans="1:11" x14ac:dyDescent="0.2">
      <c r="A77" s="35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8"/>
      <c r="H77" s="18"/>
      <c r="I77" s="18"/>
      <c r="J77" s="18"/>
      <c r="K77" s="18"/>
    </row>
    <row r="78" spans="1:11" x14ac:dyDescent="0.2">
      <c r="A78" s="35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8"/>
      <c r="H78" s="18"/>
      <c r="I78" s="18"/>
      <c r="J78" s="18"/>
      <c r="K78" s="18"/>
    </row>
    <row r="79" spans="1:11" x14ac:dyDescent="0.2">
      <c r="A79" s="35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8"/>
      <c r="H79" s="18"/>
      <c r="I79" s="18"/>
      <c r="J79" s="18"/>
      <c r="K79" s="18"/>
    </row>
    <row r="80" spans="1:11" x14ac:dyDescent="0.2">
      <c r="A80" s="35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8"/>
      <c r="H80" s="18"/>
      <c r="I80" s="18"/>
      <c r="J80" s="18"/>
      <c r="K80" s="18"/>
    </row>
    <row r="81" spans="1:11" x14ac:dyDescent="0.2">
      <c r="A81" s="35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8"/>
      <c r="H81" s="18"/>
      <c r="I81" s="18"/>
      <c r="J81" s="18"/>
      <c r="K81" s="18"/>
    </row>
    <row r="82" spans="1:11" x14ac:dyDescent="0.2">
      <c r="A82" s="35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8"/>
      <c r="H82" s="18"/>
      <c r="I82" s="18"/>
      <c r="J82" s="18"/>
      <c r="K82" s="18"/>
    </row>
    <row r="83" spans="1:11" x14ac:dyDescent="0.2">
      <c r="A83" s="35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8"/>
      <c r="H83" s="18"/>
      <c r="I83" s="18"/>
      <c r="J83" s="18"/>
      <c r="K83" s="18"/>
    </row>
    <row r="84" spans="1:11" x14ac:dyDescent="0.2">
      <c r="A84" s="35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8"/>
      <c r="H84" s="18"/>
      <c r="I84" s="18"/>
      <c r="J84" s="18"/>
      <c r="K84" s="18"/>
    </row>
    <row r="85" spans="1:11" x14ac:dyDescent="0.2">
      <c r="A85" s="35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8"/>
      <c r="H85" s="18"/>
      <c r="I85" s="18"/>
      <c r="J85" s="18"/>
      <c r="K85" s="18"/>
    </row>
    <row r="86" spans="1:11" x14ac:dyDescent="0.2">
      <c r="A86" s="35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8"/>
      <c r="H86" s="18"/>
      <c r="I86" s="18"/>
      <c r="J86" s="18"/>
      <c r="K86" s="18"/>
    </row>
    <row r="87" spans="1:11" x14ac:dyDescent="0.2">
      <c r="A87" s="35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8"/>
      <c r="H87" s="18"/>
      <c r="I87" s="18"/>
      <c r="J87" s="18"/>
      <c r="K87" s="18"/>
    </row>
    <row r="88" spans="1:11" x14ac:dyDescent="0.2">
      <c r="A88" s="35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8"/>
      <c r="H88" s="18"/>
      <c r="I88" s="18"/>
      <c r="J88" s="18"/>
      <c r="K88" s="18"/>
    </row>
    <row r="89" spans="1:11" x14ac:dyDescent="0.2">
      <c r="A89" s="35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8"/>
      <c r="H89" s="18"/>
      <c r="I89" s="18"/>
      <c r="J89" s="18"/>
      <c r="K89" s="18"/>
    </row>
    <row r="90" spans="1:11" x14ac:dyDescent="0.2">
      <c r="A90" s="35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8"/>
      <c r="H90" s="18"/>
      <c r="I90" s="18"/>
      <c r="J90" s="18"/>
      <c r="K90" s="18"/>
    </row>
    <row r="91" spans="1:11" x14ac:dyDescent="0.2">
      <c r="A91" s="35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8"/>
      <c r="H91" s="18"/>
      <c r="I91" s="18"/>
      <c r="J91" s="18"/>
      <c r="K91" s="18"/>
    </row>
    <row r="92" spans="1:11" x14ac:dyDescent="0.2">
      <c r="A92" s="35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8"/>
      <c r="H92" s="18"/>
      <c r="I92" s="18"/>
      <c r="J92" s="18"/>
      <c r="K92" s="18"/>
    </row>
    <row r="93" spans="1:11" x14ac:dyDescent="0.2">
      <c r="A93" s="35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8"/>
      <c r="H93" s="18"/>
      <c r="I93" s="18"/>
      <c r="J93" s="18"/>
      <c r="K93" s="18"/>
    </row>
    <row r="94" spans="1:11" x14ac:dyDescent="0.2">
      <c r="A94" s="35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8"/>
      <c r="H94" s="18"/>
      <c r="I94" s="18"/>
      <c r="J94" s="18"/>
      <c r="K94" s="18"/>
    </row>
    <row r="95" spans="1:11" x14ac:dyDescent="0.2">
      <c r="A95" s="35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8"/>
      <c r="H95" s="18"/>
      <c r="I95" s="18"/>
      <c r="J95" s="18"/>
      <c r="K95" s="18"/>
    </row>
    <row r="96" spans="1:11" x14ac:dyDescent="0.2">
      <c r="A96" s="35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8"/>
      <c r="H96" s="18"/>
      <c r="I96" s="18"/>
      <c r="J96" s="18"/>
      <c r="K96" s="18"/>
    </row>
    <row r="97" spans="1:11" x14ac:dyDescent="0.2">
      <c r="A97" s="35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8"/>
      <c r="H97" s="18"/>
      <c r="I97" s="18"/>
      <c r="J97" s="18"/>
      <c r="K97" s="18"/>
    </row>
    <row r="98" spans="1:11" x14ac:dyDescent="0.2">
      <c r="A98" s="35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8"/>
      <c r="H98" s="18"/>
      <c r="I98" s="18"/>
      <c r="J98" s="18"/>
      <c r="K98" s="18"/>
    </row>
    <row r="99" spans="1:11" x14ac:dyDescent="0.2">
      <c r="A99" s="35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8"/>
      <c r="H99" s="18"/>
      <c r="I99" s="18"/>
      <c r="J99" s="18"/>
      <c r="K99" s="18"/>
    </row>
    <row r="100" spans="1:11" x14ac:dyDescent="0.2">
      <c r="A100" s="35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8"/>
      <c r="H100" s="18"/>
      <c r="I100" s="18"/>
      <c r="J100" s="18"/>
      <c r="K100" s="18"/>
    </row>
    <row r="101" spans="1:11" x14ac:dyDescent="0.2">
      <c r="A101" s="35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8"/>
      <c r="H101" s="18"/>
      <c r="I101" s="18"/>
      <c r="J101" s="18"/>
      <c r="K101" s="18"/>
    </row>
    <row r="102" spans="1:11" x14ac:dyDescent="0.2">
      <c r="A102" s="35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8"/>
      <c r="H102" s="18"/>
      <c r="I102" s="18"/>
      <c r="J102" s="18"/>
      <c r="K102" s="18"/>
    </row>
    <row r="103" spans="1:11" x14ac:dyDescent="0.2">
      <c r="A103" s="35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8"/>
      <c r="H103" s="18"/>
      <c r="I103" s="18"/>
      <c r="J103" s="18"/>
      <c r="K103" s="18"/>
    </row>
    <row r="104" spans="1:11" x14ac:dyDescent="0.2">
      <c r="A104" s="35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8"/>
      <c r="H104" s="18"/>
      <c r="I104" s="18"/>
      <c r="J104" s="18"/>
      <c r="K104" s="18"/>
    </row>
    <row r="105" spans="1:11" x14ac:dyDescent="0.2">
      <c r="A105" s="35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8"/>
      <c r="H105" s="18"/>
      <c r="I105" s="18"/>
      <c r="J105" s="18"/>
      <c r="K105" s="18"/>
    </row>
    <row r="106" spans="1:11" x14ac:dyDescent="0.2">
      <c r="A106" s="35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8"/>
      <c r="H106" s="18"/>
      <c r="I106" s="18"/>
      <c r="J106" s="18"/>
      <c r="K106" s="18"/>
    </row>
    <row r="107" spans="1:11" x14ac:dyDescent="0.2">
      <c r="A107" s="35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8"/>
      <c r="H107" s="18"/>
      <c r="I107" s="18"/>
      <c r="J107" s="18"/>
      <c r="K107" s="18"/>
    </row>
    <row r="108" spans="1:11" x14ac:dyDescent="0.2">
      <c r="A108" s="35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8"/>
      <c r="H108" s="18"/>
      <c r="I108" s="18"/>
      <c r="J108" s="18"/>
      <c r="K108" s="18"/>
    </row>
    <row r="109" spans="1:11" x14ac:dyDescent="0.2">
      <c r="A109" s="35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8"/>
      <c r="H109" s="18"/>
      <c r="I109" s="18"/>
      <c r="J109" s="18"/>
      <c r="K109" s="18"/>
    </row>
    <row r="110" spans="1:11" x14ac:dyDescent="0.2">
      <c r="A110" s="35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8"/>
      <c r="H110" s="18"/>
      <c r="I110" s="18"/>
      <c r="J110" s="18"/>
      <c r="K110" s="18"/>
    </row>
    <row r="111" spans="1:11" x14ac:dyDescent="0.2">
      <c r="A111" s="35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8"/>
      <c r="H111" s="18"/>
      <c r="I111" s="18"/>
      <c r="J111" s="18"/>
      <c r="K111" s="18"/>
    </row>
    <row r="112" spans="1:11" x14ac:dyDescent="0.2">
      <c r="A112" s="35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8"/>
      <c r="H112" s="18"/>
      <c r="I112" s="18"/>
      <c r="J112" s="18"/>
      <c r="K112" s="18"/>
    </row>
    <row r="113" spans="1:11" x14ac:dyDescent="0.2">
      <c r="A113" s="35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8"/>
      <c r="H113" s="18"/>
      <c r="I113" s="18"/>
      <c r="J113" s="18"/>
      <c r="K113" s="18"/>
    </row>
    <row r="114" spans="1:11" x14ac:dyDescent="0.2">
      <c r="A114" s="35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8"/>
      <c r="H114" s="18"/>
      <c r="I114" s="18"/>
      <c r="J114" s="18"/>
      <c r="K114" s="18"/>
    </row>
    <row r="115" spans="1:11" x14ac:dyDescent="0.2">
      <c r="A115" s="35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8"/>
      <c r="H115" s="18"/>
      <c r="I115" s="18"/>
      <c r="J115" s="18"/>
      <c r="K115" s="18"/>
    </row>
    <row r="116" spans="1:11" x14ac:dyDescent="0.2">
      <c r="A116" s="35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8"/>
      <c r="H116" s="18"/>
      <c r="I116" s="18"/>
      <c r="J116" s="18"/>
      <c r="K116" s="18"/>
    </row>
    <row r="117" spans="1:11" x14ac:dyDescent="0.2">
      <c r="A117" s="35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8"/>
      <c r="H117" s="18"/>
      <c r="I117" s="18"/>
      <c r="J117" s="18"/>
      <c r="K117" s="18"/>
    </row>
    <row r="118" spans="1:11" x14ac:dyDescent="0.2">
      <c r="A118" s="35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8"/>
      <c r="H118" s="18"/>
      <c r="I118" s="18"/>
      <c r="J118" s="18"/>
      <c r="K118" s="18"/>
    </row>
    <row r="119" spans="1:11" x14ac:dyDescent="0.2">
      <c r="A119" s="35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8"/>
      <c r="H119" s="18"/>
      <c r="I119" s="18"/>
      <c r="J119" s="18"/>
      <c r="K119" s="18"/>
    </row>
    <row r="120" spans="1:11" x14ac:dyDescent="0.2">
      <c r="A120" s="35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8"/>
      <c r="H120" s="18"/>
      <c r="I120" s="18"/>
      <c r="J120" s="18"/>
      <c r="K120" s="18"/>
    </row>
    <row r="121" spans="1:11" x14ac:dyDescent="0.2">
      <c r="A121" s="35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8"/>
      <c r="H121" s="18"/>
      <c r="I121" s="18"/>
      <c r="J121" s="18"/>
      <c r="K121" s="18"/>
    </row>
    <row r="122" spans="1:11" x14ac:dyDescent="0.2">
      <c r="A122" s="35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8"/>
      <c r="H122" s="18"/>
      <c r="I122" s="18"/>
      <c r="J122" s="18"/>
      <c r="K122" s="18"/>
    </row>
    <row r="123" spans="1:11" x14ac:dyDescent="0.2">
      <c r="A123" s="35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8"/>
      <c r="H123" s="18"/>
      <c r="I123" s="18"/>
      <c r="J123" s="18"/>
      <c r="K123" s="18"/>
    </row>
    <row r="124" spans="1:11" x14ac:dyDescent="0.2">
      <c r="A124" s="35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8"/>
      <c r="H124" s="18"/>
      <c r="I124" s="18"/>
      <c r="J124" s="18"/>
      <c r="K124" s="18"/>
    </row>
    <row r="125" spans="1:11" x14ac:dyDescent="0.2">
      <c r="A125" s="35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8"/>
      <c r="H125" s="18"/>
      <c r="I125" s="18"/>
      <c r="J125" s="18"/>
      <c r="K125" s="18"/>
    </row>
    <row r="126" spans="1:11" x14ac:dyDescent="0.2">
      <c r="A126" s="35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8"/>
      <c r="H126" s="18"/>
      <c r="I126" s="18"/>
      <c r="J126" s="18"/>
      <c r="K126" s="18"/>
    </row>
    <row r="127" spans="1:11" x14ac:dyDescent="0.2">
      <c r="A127" s="35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8"/>
      <c r="H127" s="18"/>
      <c r="I127" s="18"/>
      <c r="J127" s="18"/>
      <c r="K127" s="18"/>
    </row>
    <row r="128" spans="1:11" x14ac:dyDescent="0.2">
      <c r="A128" s="35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8"/>
      <c r="H128" s="18"/>
      <c r="I128" s="18"/>
      <c r="J128" s="18"/>
      <c r="K128" s="18"/>
    </row>
    <row r="129" spans="1:11" x14ac:dyDescent="0.2">
      <c r="A129" s="35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8"/>
      <c r="H129" s="18"/>
      <c r="I129" s="18"/>
      <c r="J129" s="18"/>
      <c r="K129" s="18"/>
    </row>
    <row r="130" spans="1:11" x14ac:dyDescent="0.2">
      <c r="A130" s="35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8"/>
      <c r="H130" s="18"/>
      <c r="I130" s="18"/>
      <c r="J130" s="18"/>
      <c r="K130" s="18"/>
    </row>
    <row r="131" spans="1:11" x14ac:dyDescent="0.2">
      <c r="A131" s="35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8"/>
      <c r="H131" s="18"/>
      <c r="I131" s="18"/>
      <c r="J131" s="18"/>
      <c r="K131" s="18"/>
    </row>
    <row r="132" spans="1:11" x14ac:dyDescent="0.2">
      <c r="A132" s="35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8"/>
      <c r="H132" s="18"/>
      <c r="I132" s="18"/>
      <c r="J132" s="18"/>
      <c r="K132" s="18"/>
    </row>
    <row r="133" spans="1:11" x14ac:dyDescent="0.2">
      <c r="A133" s="35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8"/>
      <c r="H133" s="18"/>
      <c r="I133" s="18"/>
      <c r="J133" s="18"/>
      <c r="K133" s="18"/>
    </row>
    <row r="134" spans="1:11" x14ac:dyDescent="0.2">
      <c r="A134" s="35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8"/>
      <c r="H134" s="18"/>
      <c r="I134" s="18"/>
      <c r="J134" s="18"/>
      <c r="K134" s="18"/>
    </row>
    <row r="135" spans="1:11" x14ac:dyDescent="0.2">
      <c r="A135" s="35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8"/>
      <c r="H135" s="18"/>
      <c r="I135" s="18"/>
      <c r="J135" s="18"/>
      <c r="K135" s="18"/>
    </row>
    <row r="136" spans="1:11" x14ac:dyDescent="0.2">
      <c r="A136" s="35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8"/>
      <c r="H136" s="18"/>
      <c r="I136" s="18"/>
      <c r="J136" s="18"/>
      <c r="K136" s="18"/>
    </row>
    <row r="137" spans="1:11" x14ac:dyDescent="0.2">
      <c r="A137" s="35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8"/>
      <c r="H137" s="18"/>
      <c r="I137" s="18"/>
      <c r="J137" s="18"/>
      <c r="K137" s="18"/>
    </row>
    <row r="138" spans="1:11" x14ac:dyDescent="0.2">
      <c r="A138" s="35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8"/>
      <c r="H138" s="18"/>
      <c r="I138" s="18"/>
      <c r="J138" s="18"/>
      <c r="K138" s="18"/>
    </row>
    <row r="139" spans="1:11" x14ac:dyDescent="0.2">
      <c r="A139" s="35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8"/>
      <c r="H139" s="18"/>
      <c r="I139" s="18"/>
      <c r="J139" s="18"/>
      <c r="K139" s="18"/>
    </row>
    <row r="140" spans="1:11" x14ac:dyDescent="0.2">
      <c r="A140" s="35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8"/>
      <c r="H140" s="18"/>
      <c r="I140" s="18"/>
      <c r="J140" s="18"/>
      <c r="K140" s="18"/>
    </row>
    <row r="141" spans="1:11" x14ac:dyDescent="0.2">
      <c r="A141" s="35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8"/>
      <c r="H141" s="18"/>
      <c r="I141" s="18"/>
      <c r="J141" s="18"/>
      <c r="K141" s="18"/>
    </row>
    <row r="142" spans="1:11" x14ac:dyDescent="0.2">
      <c r="A142" s="35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8"/>
      <c r="H142" s="18"/>
      <c r="I142" s="18"/>
      <c r="J142" s="18"/>
      <c r="K142" s="18"/>
    </row>
    <row r="143" spans="1:11" x14ac:dyDescent="0.2">
      <c r="A143" s="35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8"/>
      <c r="H143" s="18"/>
      <c r="I143" s="18"/>
      <c r="J143" s="18"/>
      <c r="K143" s="18"/>
    </row>
    <row r="144" spans="1:11" x14ac:dyDescent="0.2">
      <c r="A144" s="35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8"/>
      <c r="H144" s="18"/>
      <c r="I144" s="18"/>
      <c r="J144" s="18"/>
      <c r="K144" s="18"/>
    </row>
    <row r="145" spans="1:11" x14ac:dyDescent="0.2">
      <c r="A145" s="35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8"/>
      <c r="H145" s="18"/>
      <c r="I145" s="18"/>
      <c r="J145" s="18"/>
      <c r="K145" s="18"/>
    </row>
    <row r="146" spans="1:11" x14ac:dyDescent="0.2">
      <c r="A146" s="35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8"/>
      <c r="H146" s="18"/>
      <c r="I146" s="18"/>
      <c r="J146" s="18"/>
      <c r="K146" s="18"/>
    </row>
    <row r="147" spans="1:11" x14ac:dyDescent="0.2">
      <c r="A147" s="35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8"/>
      <c r="H147" s="18"/>
      <c r="I147" s="18"/>
      <c r="J147" s="18"/>
      <c r="K147" s="18"/>
    </row>
    <row r="148" spans="1:11" x14ac:dyDescent="0.2">
      <c r="A148" s="35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8"/>
      <c r="H148" s="18"/>
      <c r="I148" s="18"/>
      <c r="J148" s="18"/>
      <c r="K148" s="18"/>
    </row>
    <row r="149" spans="1:11" x14ac:dyDescent="0.2">
      <c r="A149" s="35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8"/>
      <c r="H149" s="18"/>
      <c r="I149" s="18"/>
      <c r="J149" s="18"/>
      <c r="K149" s="18"/>
    </row>
    <row r="150" spans="1:11" x14ac:dyDescent="0.2">
      <c r="A150" s="35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8"/>
      <c r="H150" s="18"/>
      <c r="I150" s="18"/>
      <c r="J150" s="18"/>
      <c r="K150" s="18"/>
    </row>
    <row r="151" spans="1:11" x14ac:dyDescent="0.2">
      <c r="A151" s="35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8"/>
      <c r="H151" s="18"/>
      <c r="I151" s="18"/>
      <c r="J151" s="18"/>
      <c r="K151" s="18"/>
    </row>
    <row r="152" spans="1:11" x14ac:dyDescent="0.2">
      <c r="A152" s="35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8"/>
      <c r="H152" s="18"/>
      <c r="I152" s="18"/>
      <c r="J152" s="18"/>
      <c r="K152" s="18"/>
    </row>
    <row r="153" spans="1:11" x14ac:dyDescent="0.2">
      <c r="A153" s="35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8"/>
      <c r="H153" s="18"/>
      <c r="I153" s="18"/>
      <c r="J153" s="18"/>
      <c r="K153" s="18"/>
    </row>
    <row r="154" spans="1:11" x14ac:dyDescent="0.2">
      <c r="A154" s="35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8"/>
      <c r="H154" s="18"/>
      <c r="I154" s="18"/>
      <c r="J154" s="18"/>
      <c r="K154" s="18"/>
    </row>
    <row r="155" spans="1:11" x14ac:dyDescent="0.2">
      <c r="A155" s="35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8"/>
      <c r="H155" s="18"/>
      <c r="I155" s="18"/>
      <c r="J155" s="18"/>
      <c r="K155" s="18"/>
    </row>
    <row r="156" spans="1:11" x14ac:dyDescent="0.2">
      <c r="A156" s="35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8"/>
      <c r="H156" s="18"/>
      <c r="I156" s="18"/>
      <c r="J156" s="18"/>
      <c r="K156" s="18"/>
    </row>
    <row r="157" spans="1:11" x14ac:dyDescent="0.2">
      <c r="A157" s="35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8"/>
      <c r="H157" s="18"/>
      <c r="I157" s="18"/>
      <c r="J157" s="18"/>
      <c r="K157" s="18"/>
    </row>
    <row r="158" spans="1:11" x14ac:dyDescent="0.2">
      <c r="A158" s="35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8"/>
      <c r="H158" s="18"/>
      <c r="I158" s="18"/>
      <c r="J158" s="18"/>
      <c r="K158" s="18"/>
    </row>
    <row r="159" spans="1:11" x14ac:dyDescent="0.2">
      <c r="A159" s="35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8"/>
      <c r="H159" s="18"/>
      <c r="I159" s="18"/>
      <c r="J159" s="18"/>
      <c r="K159" s="18"/>
    </row>
    <row r="160" spans="1:11" x14ac:dyDescent="0.2">
      <c r="A160" s="35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8"/>
      <c r="H160" s="18"/>
      <c r="I160" s="18"/>
      <c r="J160" s="18"/>
      <c r="K160" s="18"/>
    </row>
    <row r="161" spans="1:11" x14ac:dyDescent="0.2">
      <c r="A161" s="35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8"/>
      <c r="H161" s="18"/>
      <c r="I161" s="18"/>
      <c r="J161" s="18"/>
      <c r="K161" s="18"/>
    </row>
    <row r="162" spans="1:11" x14ac:dyDescent="0.2">
      <c r="A162" s="35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8"/>
      <c r="H162" s="18"/>
      <c r="I162" s="18"/>
      <c r="J162" s="18"/>
      <c r="K162" s="18"/>
    </row>
    <row r="163" spans="1:11" x14ac:dyDescent="0.2">
      <c r="A163" s="35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8"/>
      <c r="H163" s="18"/>
      <c r="I163" s="18"/>
      <c r="J163" s="18"/>
      <c r="K163" s="18"/>
    </row>
    <row r="164" spans="1:11" x14ac:dyDescent="0.2">
      <c r="A164" s="35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8"/>
      <c r="H164" s="18"/>
      <c r="I164" s="18"/>
      <c r="J164" s="18"/>
      <c r="K164" s="18"/>
    </row>
    <row r="165" spans="1:11" x14ac:dyDescent="0.2">
      <c r="A165" s="35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8"/>
      <c r="H165" s="18"/>
      <c r="I165" s="18"/>
      <c r="J165" s="18"/>
      <c r="K165" s="18"/>
    </row>
    <row r="166" spans="1:11" x14ac:dyDescent="0.2">
      <c r="A166" s="35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8"/>
      <c r="H166" s="18"/>
      <c r="I166" s="18"/>
      <c r="J166" s="18"/>
      <c r="K166" s="18"/>
    </row>
    <row r="167" spans="1:11" x14ac:dyDescent="0.2">
      <c r="A167" s="35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8"/>
      <c r="H167" s="18"/>
      <c r="I167" s="18"/>
      <c r="J167" s="18"/>
      <c r="K167" s="18"/>
    </row>
    <row r="168" spans="1:11" x14ac:dyDescent="0.2">
      <c r="A168" s="35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8"/>
      <c r="H168" s="18"/>
      <c r="I168" s="18"/>
      <c r="J168" s="18"/>
      <c r="K168" s="18"/>
    </row>
    <row r="169" spans="1:11" x14ac:dyDescent="0.2">
      <c r="A169" s="35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8"/>
      <c r="H169" s="18"/>
      <c r="I169" s="18"/>
      <c r="J169" s="18"/>
      <c r="K169" s="18"/>
    </row>
    <row r="170" spans="1:11" x14ac:dyDescent="0.2">
      <c r="A170" s="35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8"/>
      <c r="H170" s="18"/>
      <c r="I170" s="18"/>
      <c r="J170" s="18"/>
      <c r="K170" s="18"/>
    </row>
    <row r="171" spans="1:11" x14ac:dyDescent="0.2">
      <c r="A171" s="35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8"/>
      <c r="H171" s="18"/>
      <c r="I171" s="18"/>
      <c r="J171" s="18"/>
      <c r="K171" s="18"/>
    </row>
    <row r="172" spans="1:11" x14ac:dyDescent="0.2">
      <c r="A172" s="35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8"/>
      <c r="H172" s="18"/>
      <c r="I172" s="18"/>
      <c r="J172" s="18"/>
      <c r="K172" s="18"/>
    </row>
    <row r="173" spans="1:11" x14ac:dyDescent="0.2">
      <c r="A173" s="35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8"/>
      <c r="H173" s="18"/>
      <c r="I173" s="18"/>
      <c r="J173" s="18"/>
      <c r="K173" s="18"/>
    </row>
    <row r="174" spans="1:11" x14ac:dyDescent="0.2">
      <c r="A174" s="35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8"/>
      <c r="H174" s="18"/>
      <c r="I174" s="18"/>
      <c r="J174" s="18"/>
      <c r="K174" s="18"/>
    </row>
    <row r="175" spans="1:11" x14ac:dyDescent="0.2">
      <c r="A175" s="35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8"/>
      <c r="H175" s="18"/>
      <c r="I175" s="18"/>
      <c r="J175" s="18"/>
      <c r="K175" s="18"/>
    </row>
    <row r="176" spans="1:11" x14ac:dyDescent="0.2">
      <c r="A176" s="35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8"/>
      <c r="H176" s="18"/>
      <c r="I176" s="18"/>
      <c r="J176" s="18"/>
      <c r="K176" s="18"/>
    </row>
    <row r="177" spans="1:11" x14ac:dyDescent="0.2">
      <c r="A177" s="35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8"/>
      <c r="H177" s="18"/>
      <c r="I177" s="18"/>
      <c r="J177" s="18"/>
      <c r="K177" s="18"/>
    </row>
    <row r="178" spans="1:11" x14ac:dyDescent="0.2">
      <c r="A178" s="35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8"/>
      <c r="H178" s="18"/>
      <c r="I178" s="18"/>
      <c r="J178" s="18"/>
      <c r="K178" s="18"/>
    </row>
    <row r="179" spans="1:11" x14ac:dyDescent="0.2">
      <c r="A179" s="35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8"/>
      <c r="H179" s="18"/>
      <c r="I179" s="18"/>
      <c r="J179" s="18"/>
      <c r="K179" s="18"/>
    </row>
    <row r="180" spans="1:11" x14ac:dyDescent="0.2">
      <c r="A180" s="35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8"/>
      <c r="H180" s="18"/>
      <c r="I180" s="18"/>
      <c r="J180" s="18"/>
      <c r="K180" s="18"/>
    </row>
    <row r="181" spans="1:11" x14ac:dyDescent="0.2">
      <c r="A181" s="35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8"/>
      <c r="H181" s="18"/>
      <c r="I181" s="18"/>
      <c r="J181" s="18"/>
      <c r="K181" s="18"/>
    </row>
    <row r="182" spans="1:11" x14ac:dyDescent="0.2">
      <c r="A182" s="35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8"/>
      <c r="H182" s="18"/>
      <c r="I182" s="18"/>
      <c r="J182" s="18"/>
      <c r="K182" s="18"/>
    </row>
    <row r="183" spans="1:11" x14ac:dyDescent="0.2">
      <c r="A183" s="35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8"/>
      <c r="H183" s="18"/>
      <c r="I183" s="18"/>
      <c r="J183" s="18"/>
      <c r="K183" s="18"/>
    </row>
    <row r="184" spans="1:11" x14ac:dyDescent="0.2">
      <c r="A184" s="35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8"/>
      <c r="H184" s="18"/>
      <c r="I184" s="18"/>
      <c r="J184" s="18"/>
      <c r="K184" s="18"/>
    </row>
    <row r="185" spans="1:11" x14ac:dyDescent="0.2">
      <c r="A185" s="35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8"/>
      <c r="H185" s="18"/>
      <c r="I185" s="18"/>
      <c r="J185" s="18"/>
      <c r="K185" s="18"/>
    </row>
    <row r="186" spans="1:11" x14ac:dyDescent="0.2">
      <c r="A186" s="35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8"/>
      <c r="H186" s="18"/>
      <c r="I186" s="18"/>
      <c r="J186" s="18"/>
      <c r="K186" s="18"/>
    </row>
    <row r="187" spans="1:11" x14ac:dyDescent="0.2">
      <c r="A187" s="35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8"/>
      <c r="H187" s="18"/>
      <c r="I187" s="18"/>
      <c r="J187" s="18"/>
      <c r="K187" s="18"/>
    </row>
    <row r="188" spans="1:11" x14ac:dyDescent="0.2">
      <c r="A188" s="35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8"/>
      <c r="H188" s="18"/>
      <c r="I188" s="18"/>
      <c r="J188" s="18"/>
      <c r="K188" s="18"/>
    </row>
    <row r="189" spans="1:11" x14ac:dyDescent="0.2">
      <c r="A189" s="35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8"/>
      <c r="H189" s="18"/>
      <c r="I189" s="18"/>
      <c r="J189" s="18"/>
      <c r="K189" s="18"/>
    </row>
    <row r="190" spans="1:11" x14ac:dyDescent="0.2">
      <c r="A190" s="35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8"/>
      <c r="H190" s="18"/>
      <c r="I190" s="18"/>
      <c r="J190" s="18"/>
      <c r="K190" s="18"/>
    </row>
    <row r="191" spans="1:11" x14ac:dyDescent="0.2">
      <c r="A191" s="35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8"/>
      <c r="H191" s="18"/>
      <c r="I191" s="18"/>
      <c r="J191" s="18"/>
      <c r="K191" s="18"/>
    </row>
    <row r="192" spans="1:11" x14ac:dyDescent="0.2">
      <c r="A192" s="35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8"/>
      <c r="H192" s="18"/>
      <c r="I192" s="18"/>
      <c r="J192" s="18"/>
      <c r="K192" s="18"/>
    </row>
    <row r="193" spans="1:11" x14ac:dyDescent="0.2">
      <c r="A193" s="35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8"/>
      <c r="H193" s="18"/>
      <c r="I193" s="18"/>
      <c r="J193" s="18"/>
      <c r="K193" s="18"/>
    </row>
    <row r="194" spans="1:11" x14ac:dyDescent="0.2">
      <c r="A194" s="35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8"/>
      <c r="H194" s="18"/>
      <c r="I194" s="18"/>
      <c r="J194" s="18"/>
      <c r="K194" s="18"/>
    </row>
    <row r="195" spans="1:11" x14ac:dyDescent="0.2">
      <c r="A195" s="35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8"/>
      <c r="H195" s="18"/>
      <c r="I195" s="18"/>
      <c r="J195" s="18"/>
      <c r="K195" s="18"/>
    </row>
    <row r="196" spans="1:11" x14ac:dyDescent="0.2">
      <c r="A196" s="35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8"/>
      <c r="H196" s="18"/>
      <c r="I196" s="18"/>
      <c r="J196" s="18"/>
      <c r="K196" s="18"/>
    </row>
    <row r="197" spans="1:11" x14ac:dyDescent="0.2">
      <c r="A197" s="35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8"/>
      <c r="H197" s="18"/>
      <c r="I197" s="18"/>
      <c r="J197" s="18"/>
      <c r="K197" s="18"/>
    </row>
    <row r="198" spans="1:11" x14ac:dyDescent="0.2">
      <c r="A198" s="35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8"/>
      <c r="H198" s="18"/>
      <c r="I198" s="18"/>
      <c r="J198" s="18"/>
      <c r="K198" s="18"/>
    </row>
    <row r="199" spans="1:11" x14ac:dyDescent="0.2">
      <c r="A199" s="35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8"/>
      <c r="H199" s="18"/>
      <c r="I199" s="18"/>
      <c r="J199" s="18"/>
      <c r="K199" s="18"/>
    </row>
    <row r="200" spans="1:11" x14ac:dyDescent="0.2">
      <c r="A200" s="35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8"/>
      <c r="H200" s="18"/>
      <c r="I200" s="18"/>
      <c r="J200" s="18"/>
      <c r="K200" s="18"/>
    </row>
    <row r="201" spans="1:11" x14ac:dyDescent="0.2">
      <c r="A201" s="35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8"/>
      <c r="H201" s="18"/>
      <c r="I201" s="18"/>
      <c r="J201" s="18"/>
      <c r="K201" s="18"/>
    </row>
    <row r="202" spans="1:11" x14ac:dyDescent="0.2">
      <c r="A202" s="35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8"/>
      <c r="H202" s="18"/>
      <c r="I202" s="18"/>
      <c r="J202" s="18"/>
      <c r="K202" s="18"/>
    </row>
    <row r="203" spans="1:11" x14ac:dyDescent="0.2">
      <c r="A203" s="35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8"/>
      <c r="H203" s="18"/>
      <c r="I203" s="18"/>
      <c r="J203" s="18"/>
      <c r="K203" s="18"/>
    </row>
    <row r="204" spans="1:11" x14ac:dyDescent="0.2">
      <c r="A204" s="35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8"/>
      <c r="H204" s="18"/>
      <c r="I204" s="18"/>
      <c r="J204" s="18"/>
      <c r="K204" s="18"/>
    </row>
    <row r="205" spans="1:11" x14ac:dyDescent="0.2">
      <c r="A205" s="35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8"/>
      <c r="H205" s="18"/>
      <c r="I205" s="18"/>
      <c r="J205" s="18"/>
      <c r="K205" s="18"/>
    </row>
    <row r="206" spans="1:11" x14ac:dyDescent="0.2">
      <c r="A206" s="35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8"/>
      <c r="H206" s="18"/>
      <c r="I206" s="18"/>
      <c r="J206" s="18"/>
      <c r="K206" s="18"/>
    </row>
    <row r="207" spans="1:11" x14ac:dyDescent="0.2">
      <c r="A207" s="35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8"/>
      <c r="H207" s="18"/>
      <c r="I207" s="18"/>
      <c r="J207" s="18"/>
      <c r="K207" s="18"/>
    </row>
    <row r="208" spans="1:11" x14ac:dyDescent="0.2">
      <c r="A208" s="35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8"/>
      <c r="H208" s="18"/>
      <c r="I208" s="18"/>
      <c r="J208" s="18"/>
      <c r="K208" s="18"/>
    </row>
    <row r="209" spans="1:11" x14ac:dyDescent="0.2">
      <c r="A209" s="35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8"/>
      <c r="H209" s="18"/>
      <c r="I209" s="18"/>
      <c r="J209" s="18"/>
      <c r="K209" s="18"/>
    </row>
    <row r="210" spans="1:11" x14ac:dyDescent="0.2">
      <c r="A210" s="35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8"/>
      <c r="H210" s="18"/>
      <c r="I210" s="18"/>
      <c r="J210" s="18"/>
      <c r="K210" s="18"/>
    </row>
    <row r="211" spans="1:11" x14ac:dyDescent="0.2">
      <c r="A211" s="35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8"/>
      <c r="H211" s="18"/>
      <c r="I211" s="18"/>
      <c r="J211" s="18"/>
      <c r="K211" s="18"/>
    </row>
    <row r="212" spans="1:11" x14ac:dyDescent="0.2">
      <c r="A212" s="35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8"/>
      <c r="H212" s="18"/>
      <c r="I212" s="18"/>
      <c r="J212" s="18"/>
      <c r="K212" s="18"/>
    </row>
    <row r="213" spans="1:11" x14ac:dyDescent="0.2">
      <c r="A213" s="35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8"/>
      <c r="H213" s="18"/>
      <c r="I213" s="18"/>
      <c r="J213" s="18"/>
      <c r="K213" s="18"/>
    </row>
    <row r="214" spans="1:11" x14ac:dyDescent="0.2">
      <c r="A214" s="35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8"/>
      <c r="H214" s="18"/>
      <c r="I214" s="18"/>
      <c r="J214" s="18"/>
      <c r="K214" s="18"/>
    </row>
    <row r="215" spans="1:11" x14ac:dyDescent="0.2">
      <c r="A215" s="35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8"/>
      <c r="H215" s="18"/>
      <c r="I215" s="18"/>
      <c r="J215" s="18"/>
      <c r="K215" s="18"/>
    </row>
    <row r="216" spans="1:11" x14ac:dyDescent="0.2">
      <c r="A216" s="35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8"/>
      <c r="H216" s="18"/>
      <c r="I216" s="18"/>
      <c r="J216" s="18"/>
      <c r="K216" s="18"/>
    </row>
    <row r="217" spans="1:11" x14ac:dyDescent="0.2">
      <c r="A217" s="35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8"/>
      <c r="H217" s="18"/>
      <c r="I217" s="18"/>
      <c r="J217" s="18"/>
      <c r="K217" s="18"/>
    </row>
    <row r="218" spans="1:11" x14ac:dyDescent="0.2">
      <c r="A218" s="35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8"/>
      <c r="H218" s="18"/>
      <c r="I218" s="18"/>
      <c r="J218" s="18"/>
      <c r="K218" s="18"/>
    </row>
    <row r="219" spans="1:11" x14ac:dyDescent="0.2">
      <c r="A219" s="35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8"/>
      <c r="H219" s="18"/>
      <c r="I219" s="18"/>
      <c r="J219" s="18"/>
      <c r="K219" s="18"/>
    </row>
    <row r="220" spans="1:11" x14ac:dyDescent="0.2">
      <c r="A220" s="35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8"/>
      <c r="H220" s="18"/>
      <c r="I220" s="18"/>
      <c r="J220" s="18"/>
      <c r="K220" s="18"/>
    </row>
    <row r="221" spans="1:11" x14ac:dyDescent="0.2">
      <c r="A221" s="35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8"/>
      <c r="H221" s="18"/>
      <c r="I221" s="18"/>
      <c r="J221" s="18"/>
      <c r="K221" s="18"/>
    </row>
    <row r="222" spans="1:11" x14ac:dyDescent="0.2">
      <c r="A222" s="35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8"/>
      <c r="H222" s="18"/>
      <c r="I222" s="18"/>
      <c r="J222" s="18"/>
      <c r="K222" s="18"/>
    </row>
    <row r="223" spans="1:11" x14ac:dyDescent="0.2">
      <c r="A223" s="35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8"/>
      <c r="H223" s="18"/>
      <c r="I223" s="18"/>
      <c r="J223" s="18"/>
      <c r="K223" s="18"/>
    </row>
    <row r="224" spans="1:11" x14ac:dyDescent="0.2">
      <c r="A224" s="35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8"/>
      <c r="H224" s="18"/>
      <c r="I224" s="18"/>
      <c r="J224" s="18"/>
      <c r="K224" s="18"/>
    </row>
    <row r="225" spans="1:11" x14ac:dyDescent="0.2">
      <c r="A225" s="35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8"/>
      <c r="H225" s="18"/>
      <c r="I225" s="18"/>
      <c r="J225" s="18"/>
      <c r="K225" s="18"/>
    </row>
    <row r="226" spans="1:11" x14ac:dyDescent="0.2">
      <c r="A226" s="35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8"/>
      <c r="H226" s="18"/>
      <c r="I226" s="18"/>
      <c r="J226" s="18"/>
      <c r="K226" s="18"/>
    </row>
    <row r="227" spans="1:11" x14ac:dyDescent="0.2">
      <c r="A227" s="35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8"/>
      <c r="H227" s="18"/>
      <c r="I227" s="18"/>
      <c r="J227" s="18"/>
      <c r="K227" s="18"/>
    </row>
    <row r="228" spans="1:11" x14ac:dyDescent="0.2">
      <c r="A228" s="35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8"/>
      <c r="H228" s="18"/>
      <c r="I228" s="18"/>
      <c r="J228" s="18"/>
      <c r="K228" s="18"/>
    </row>
    <row r="229" spans="1:11" x14ac:dyDescent="0.2">
      <c r="A229" s="35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8"/>
      <c r="H229" s="18"/>
      <c r="I229" s="18"/>
      <c r="J229" s="18"/>
      <c r="K229" s="18"/>
    </row>
    <row r="230" spans="1:11" x14ac:dyDescent="0.2">
      <c r="A230" s="35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8"/>
      <c r="H230" s="18"/>
      <c r="I230" s="18"/>
      <c r="J230" s="18"/>
      <c r="K230" s="18"/>
    </row>
    <row r="231" spans="1:11" x14ac:dyDescent="0.2">
      <c r="A231" s="35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8"/>
      <c r="H231" s="18"/>
      <c r="I231" s="18"/>
      <c r="J231" s="18"/>
      <c r="K231" s="18"/>
    </row>
    <row r="232" spans="1:11" x14ac:dyDescent="0.2">
      <c r="A232" s="35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8"/>
      <c r="H232" s="18"/>
      <c r="I232" s="18"/>
      <c r="J232" s="18"/>
      <c r="K232" s="18"/>
    </row>
    <row r="233" spans="1:11" x14ac:dyDescent="0.2">
      <c r="A233" s="35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8"/>
      <c r="H233" s="18"/>
      <c r="I233" s="18"/>
      <c r="J233" s="18"/>
      <c r="K233" s="18"/>
    </row>
    <row r="234" spans="1:11" x14ac:dyDescent="0.2">
      <c r="A234" s="35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8"/>
      <c r="H234" s="18"/>
      <c r="I234" s="18"/>
      <c r="J234" s="18"/>
      <c r="K234" s="18"/>
    </row>
    <row r="235" spans="1:11" x14ac:dyDescent="0.2">
      <c r="A235" s="35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8"/>
      <c r="H235" s="18"/>
      <c r="I235" s="18"/>
      <c r="J235" s="18"/>
      <c r="K235" s="18"/>
    </row>
    <row r="236" spans="1:11" x14ac:dyDescent="0.2">
      <c r="A236" s="35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8"/>
      <c r="H236" s="18"/>
      <c r="I236" s="18"/>
      <c r="J236" s="18"/>
      <c r="K236" s="18"/>
    </row>
    <row r="237" spans="1:11" x14ac:dyDescent="0.2">
      <c r="A237" s="35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8"/>
      <c r="H237" s="18"/>
      <c r="I237" s="18"/>
      <c r="J237" s="18"/>
      <c r="K237" s="18"/>
    </row>
    <row r="238" spans="1:11" x14ac:dyDescent="0.2">
      <c r="A238" s="35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8"/>
      <c r="H238" s="18"/>
      <c r="I238" s="18"/>
      <c r="J238" s="18"/>
      <c r="K238" s="18"/>
    </row>
    <row r="239" spans="1:11" x14ac:dyDescent="0.2">
      <c r="A239" s="35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8"/>
      <c r="H239" s="18"/>
      <c r="I239" s="18"/>
      <c r="J239" s="18"/>
      <c r="K239" s="18"/>
    </row>
    <row r="240" spans="1:11" x14ac:dyDescent="0.2">
      <c r="A240" s="35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8"/>
      <c r="H240" s="18"/>
      <c r="I240" s="18"/>
      <c r="J240" s="18"/>
      <c r="K240" s="18"/>
    </row>
    <row r="241" spans="1:11" x14ac:dyDescent="0.2">
      <c r="A241" s="35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8"/>
      <c r="H241" s="18"/>
      <c r="I241" s="18"/>
      <c r="J241" s="18"/>
      <c r="K241" s="18"/>
    </row>
    <row r="242" spans="1:11" x14ac:dyDescent="0.2">
      <c r="A242" s="35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8"/>
      <c r="H242" s="18"/>
      <c r="I242" s="18"/>
      <c r="J242" s="18"/>
      <c r="K242" s="18"/>
    </row>
    <row r="243" spans="1:11" x14ac:dyDescent="0.2">
      <c r="A243" s="35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8"/>
      <c r="H243" s="18"/>
      <c r="I243" s="18"/>
      <c r="J243" s="18"/>
      <c r="K243" s="18"/>
    </row>
    <row r="244" spans="1:11" x14ac:dyDescent="0.2">
      <c r="A244" s="35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8"/>
      <c r="H244" s="18"/>
      <c r="I244" s="18"/>
      <c r="J244" s="18"/>
      <c r="K244" s="18"/>
    </row>
    <row r="245" spans="1:11" x14ac:dyDescent="0.2">
      <c r="A245" s="35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8"/>
      <c r="H245" s="18"/>
      <c r="I245" s="18"/>
      <c r="J245" s="18"/>
      <c r="K245" s="18"/>
    </row>
    <row r="246" spans="1:11" x14ac:dyDescent="0.2">
      <c r="A246" s="35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8"/>
      <c r="H246" s="18"/>
      <c r="I246" s="18"/>
      <c r="J246" s="18"/>
      <c r="K246" s="18"/>
    </row>
    <row r="247" spans="1:11" x14ac:dyDescent="0.2">
      <c r="A247" s="35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8"/>
      <c r="H247" s="18"/>
      <c r="I247" s="18"/>
      <c r="J247" s="18"/>
      <c r="K247" s="18"/>
    </row>
    <row r="248" spans="1:11" x14ac:dyDescent="0.2">
      <c r="A248" s="35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8"/>
      <c r="H248" s="18"/>
      <c r="I248" s="18"/>
      <c r="J248" s="18"/>
      <c r="K248" s="18"/>
    </row>
    <row r="249" spans="1:11" x14ac:dyDescent="0.2">
      <c r="A249" s="35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8"/>
      <c r="H249" s="18"/>
      <c r="I249" s="18"/>
      <c r="J249" s="18"/>
      <c r="K249" s="18"/>
    </row>
    <row r="250" spans="1:11" x14ac:dyDescent="0.2">
      <c r="A250" s="35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8"/>
      <c r="H250" s="18"/>
      <c r="I250" s="18"/>
      <c r="J250" s="18"/>
      <c r="K250" s="18"/>
    </row>
    <row r="251" spans="1:11" x14ac:dyDescent="0.2">
      <c r="A251" s="35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8"/>
      <c r="H251" s="18"/>
      <c r="I251" s="18"/>
      <c r="J251" s="18"/>
      <c r="K251" s="18"/>
    </row>
    <row r="252" spans="1:11" x14ac:dyDescent="0.2">
      <c r="A252" s="35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8"/>
      <c r="H252" s="18"/>
      <c r="I252" s="18"/>
      <c r="J252" s="18"/>
      <c r="K252" s="18"/>
    </row>
    <row r="253" spans="1:11" x14ac:dyDescent="0.2">
      <c r="A253" s="35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8"/>
      <c r="H253" s="18"/>
      <c r="I253" s="18"/>
      <c r="J253" s="18"/>
      <c r="K253" s="18"/>
    </row>
    <row r="254" spans="1:11" x14ac:dyDescent="0.2">
      <c r="A254" s="35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8"/>
      <c r="H254" s="18"/>
      <c r="I254" s="18"/>
      <c r="J254" s="18"/>
      <c r="K254" s="18"/>
    </row>
    <row r="255" spans="1:11" x14ac:dyDescent="0.2">
      <c r="A255" s="35">
        <v>42370</v>
      </c>
      <c r="B255" s="60">
        <v>0.80100000000000005</v>
      </c>
      <c r="C255" s="60">
        <v>0.58499999999999996</v>
      </c>
      <c r="D255" s="60">
        <v>0.45500000000000002</v>
      </c>
      <c r="E255" s="60">
        <v>0.379</v>
      </c>
      <c r="F255" s="60">
        <v>0.35299999999999998</v>
      </c>
      <c r="G255" s="18"/>
      <c r="H255" s="18"/>
      <c r="I255" s="18"/>
      <c r="J255" s="18"/>
      <c r="K255" s="18"/>
    </row>
    <row r="256" spans="1:11" x14ac:dyDescent="0.2">
      <c r="A256" s="35">
        <v>42401</v>
      </c>
      <c r="B256" s="60">
        <v>0.80100000000000005</v>
      </c>
      <c r="C256" s="60">
        <v>0.58699999999999997</v>
      </c>
      <c r="D256" s="60">
        <v>0.46200000000000002</v>
      </c>
      <c r="E256" s="60">
        <v>0.379</v>
      </c>
      <c r="F256" s="60">
        <v>0.34899999999999998</v>
      </c>
      <c r="G256" s="18"/>
      <c r="H256" s="18"/>
      <c r="I256" s="18"/>
      <c r="J256" s="18"/>
      <c r="K256" s="18"/>
    </row>
    <row r="257" spans="1:11" x14ac:dyDescent="0.2">
      <c r="A257" s="35">
        <v>42430</v>
      </c>
      <c r="B257" s="60">
        <v>0.80800000000000005</v>
      </c>
      <c r="C257" s="60">
        <v>0.58699999999999997</v>
      </c>
      <c r="D257" s="60">
        <v>0.45100000000000001</v>
      </c>
      <c r="E257" s="60">
        <v>0.378</v>
      </c>
      <c r="F257" s="60">
        <v>0.34699999999999998</v>
      </c>
      <c r="G257" s="18"/>
      <c r="H257" s="18"/>
      <c r="I257" s="18"/>
      <c r="J257" s="18"/>
      <c r="K257" s="18"/>
    </row>
    <row r="258" spans="1:11" x14ac:dyDescent="0.2">
      <c r="A258" s="35">
        <v>42461</v>
      </c>
      <c r="B258" s="60">
        <v>0.8</v>
      </c>
      <c r="C258" s="60">
        <v>0.58199999999999996</v>
      </c>
      <c r="D258" s="60">
        <v>0.46899999999999997</v>
      </c>
      <c r="E258" s="60">
        <v>0.375</v>
      </c>
      <c r="F258" s="60">
        <v>0.34799999999999998</v>
      </c>
      <c r="G258" s="18"/>
      <c r="H258" s="18"/>
      <c r="I258" s="18"/>
      <c r="J258" s="18"/>
      <c r="K258" s="18"/>
    </row>
    <row r="259" spans="1:11" x14ac:dyDescent="0.2">
      <c r="A259" s="35">
        <v>42491</v>
      </c>
      <c r="B259" s="60">
        <v>0.81499999999999995</v>
      </c>
      <c r="C259" s="60">
        <v>0.58599999999999997</v>
      </c>
      <c r="D259" s="60">
        <v>0.44800000000000001</v>
      </c>
      <c r="E259" s="60">
        <v>0.377</v>
      </c>
      <c r="F259" s="60">
        <v>0.35199999999999998</v>
      </c>
      <c r="G259" s="18"/>
      <c r="H259" s="18"/>
      <c r="I259" s="18"/>
      <c r="J259" s="18"/>
      <c r="K259" s="18"/>
    </row>
    <row r="260" spans="1:11" x14ac:dyDescent="0.2">
      <c r="A260" s="35">
        <v>42522</v>
      </c>
      <c r="B260" s="60">
        <v>0.80700000000000005</v>
      </c>
      <c r="C260" s="60">
        <v>0.59399999999999997</v>
      </c>
      <c r="D260" s="60">
        <v>0.46700000000000003</v>
      </c>
      <c r="E260" s="60">
        <v>0.374</v>
      </c>
      <c r="F260" s="60">
        <v>0.35</v>
      </c>
      <c r="G260" s="18"/>
      <c r="H260" s="18"/>
      <c r="I260" s="18"/>
      <c r="J260" s="18"/>
      <c r="K260" s="18"/>
    </row>
    <row r="261" spans="1:11" x14ac:dyDescent="0.2">
      <c r="A261" s="35">
        <v>42552</v>
      </c>
      <c r="B261" s="60">
        <v>0.80900000000000005</v>
      </c>
      <c r="C261" s="60">
        <v>0.58799999999999997</v>
      </c>
      <c r="D261" s="60">
        <v>0.45600000000000002</v>
      </c>
      <c r="E261" s="60">
        <v>0.38</v>
      </c>
      <c r="F261" s="60">
        <v>0.34899999999999998</v>
      </c>
      <c r="G261" s="18"/>
      <c r="H261" s="18"/>
      <c r="I261" s="18"/>
      <c r="J261" s="18"/>
      <c r="K261" s="18"/>
    </row>
    <row r="262" spans="1:11" x14ac:dyDescent="0.2">
      <c r="A262" s="35">
        <v>42583</v>
      </c>
      <c r="B262" s="60">
        <v>0.79500000000000004</v>
      </c>
      <c r="C262" s="60">
        <v>0.59199999999999997</v>
      </c>
      <c r="D262" s="60">
        <v>0.45100000000000001</v>
      </c>
      <c r="E262" s="60">
        <v>0.376</v>
      </c>
      <c r="F262" s="60">
        <v>0.35299999999999998</v>
      </c>
      <c r="G262" s="18"/>
      <c r="H262" s="18"/>
      <c r="I262" s="18"/>
      <c r="J262" s="18"/>
      <c r="K262" s="18"/>
    </row>
    <row r="263" spans="1:11" x14ac:dyDescent="0.2">
      <c r="A263" s="35">
        <v>42614</v>
      </c>
      <c r="B263" s="60">
        <v>0.80300000000000005</v>
      </c>
      <c r="C263" s="60">
        <v>0.58299999999999996</v>
      </c>
      <c r="D263" s="60">
        <v>0.45100000000000001</v>
      </c>
      <c r="E263" s="60">
        <v>0.376</v>
      </c>
      <c r="F263" s="60">
        <v>0.35</v>
      </c>
      <c r="G263" s="18"/>
      <c r="H263" s="18"/>
      <c r="I263" s="18"/>
      <c r="J263" s="18"/>
      <c r="K263" s="18"/>
    </row>
    <row r="264" spans="1:11" x14ac:dyDescent="0.2">
      <c r="A264" s="35">
        <v>42644</v>
      </c>
      <c r="B264" s="60">
        <v>0.81200000000000006</v>
      </c>
      <c r="C264" s="60">
        <v>0.58499999999999996</v>
      </c>
      <c r="D264" s="60">
        <v>0.45300000000000001</v>
      </c>
      <c r="E264" s="60">
        <v>0.379</v>
      </c>
      <c r="F264" s="60">
        <v>0.34899999999999998</v>
      </c>
      <c r="G264" s="18"/>
      <c r="H264" s="18"/>
      <c r="I264" s="18"/>
      <c r="J264" s="18"/>
      <c r="K264" s="18"/>
    </row>
    <row r="265" spans="1:11" x14ac:dyDescent="0.2">
      <c r="A265" s="35">
        <v>42675</v>
      </c>
      <c r="B265" s="60">
        <v>0.79200000000000004</v>
      </c>
      <c r="C265" s="60">
        <v>0.58199999999999996</v>
      </c>
      <c r="D265" s="60">
        <v>0.45</v>
      </c>
      <c r="E265" s="60">
        <v>0.38100000000000001</v>
      </c>
      <c r="F265" s="60">
        <v>0.34899999999999998</v>
      </c>
      <c r="G265" s="18"/>
      <c r="H265" s="18"/>
      <c r="I265" s="18"/>
      <c r="J265" s="18"/>
      <c r="K265" s="18"/>
    </row>
    <row r="266" spans="1:11" x14ac:dyDescent="0.2">
      <c r="A266" s="35">
        <v>42705</v>
      </c>
      <c r="B266" s="60">
        <v>0.81</v>
      </c>
      <c r="C266" s="60">
        <v>0.58299999999999996</v>
      </c>
      <c r="D266" s="60">
        <v>0.437</v>
      </c>
      <c r="E266" s="60">
        <v>0.38200000000000001</v>
      </c>
      <c r="F266" s="60">
        <v>0.35199999999999998</v>
      </c>
      <c r="G266" s="18"/>
      <c r="H266" s="18"/>
      <c r="I266" s="18"/>
      <c r="J266" s="18"/>
      <c r="K266" s="18"/>
    </row>
    <row r="267" spans="1:11" x14ac:dyDescent="0.2">
      <c r="A267" s="35">
        <v>42736</v>
      </c>
      <c r="B267" s="60">
        <v>0.79800000000000004</v>
      </c>
      <c r="C267" s="60">
        <v>0.58099999999999996</v>
      </c>
      <c r="D267" s="60">
        <v>0.45800000000000002</v>
      </c>
      <c r="E267" s="60">
        <v>0.378</v>
      </c>
      <c r="F267" s="60">
        <v>0.34699999999999998</v>
      </c>
      <c r="G267" s="18"/>
      <c r="H267" s="18"/>
      <c r="I267" s="18"/>
      <c r="J267" s="18"/>
      <c r="K267" s="18"/>
    </row>
    <row r="268" spans="1:11" x14ac:dyDescent="0.2">
      <c r="A268" s="35">
        <v>42767</v>
      </c>
      <c r="B268" s="60">
        <v>0.80900000000000005</v>
      </c>
      <c r="C268" s="60">
        <v>0.58399999999999996</v>
      </c>
      <c r="D268" s="60">
        <v>0.46800000000000003</v>
      </c>
      <c r="E268" s="60">
        <v>0.378</v>
      </c>
      <c r="F268" s="60">
        <v>0.34499999999999997</v>
      </c>
      <c r="G268" s="18"/>
      <c r="H268" s="18"/>
      <c r="I268" s="18"/>
      <c r="J268" s="18"/>
      <c r="K268" s="18"/>
    </row>
    <row r="269" spans="1:11" x14ac:dyDescent="0.2">
      <c r="A269" s="35">
        <v>42795</v>
      </c>
      <c r="B269" s="60">
        <v>0.80300000000000005</v>
      </c>
      <c r="C269" s="60">
        <v>0.57699999999999996</v>
      </c>
      <c r="D269" s="60">
        <v>0.44400000000000001</v>
      </c>
      <c r="E269" s="60">
        <v>0.38200000000000001</v>
      </c>
      <c r="F269" s="60">
        <v>0.34699999999999998</v>
      </c>
      <c r="G269" s="18"/>
      <c r="H269" s="18"/>
      <c r="I269" s="18"/>
      <c r="J269" s="18"/>
      <c r="K269" s="18"/>
    </row>
    <row r="270" spans="1:11" x14ac:dyDescent="0.2">
      <c r="A270" s="35">
        <v>42826</v>
      </c>
      <c r="B270" s="60">
        <v>0.80400000000000005</v>
      </c>
      <c r="C270" s="60">
        <v>0.57399999999999995</v>
      </c>
      <c r="D270" s="60">
        <v>0.45800000000000002</v>
      </c>
      <c r="E270" s="60">
        <v>0.38100000000000001</v>
      </c>
      <c r="F270" s="60">
        <v>0.34699999999999998</v>
      </c>
      <c r="G270" s="18"/>
      <c r="H270" s="18"/>
      <c r="I270" s="18"/>
      <c r="J270" s="18"/>
      <c r="K270" s="18"/>
    </row>
    <row r="271" spans="1:11" x14ac:dyDescent="0.2">
      <c r="A271" s="35">
        <v>42856</v>
      </c>
      <c r="B271" s="60">
        <v>0.79100000000000004</v>
      </c>
      <c r="C271" s="60">
        <v>0.57599999999999996</v>
      </c>
      <c r="D271" s="60">
        <v>0.47399999999999998</v>
      </c>
      <c r="E271" s="60">
        <v>0.378</v>
      </c>
      <c r="F271" s="60">
        <v>0.34300000000000003</v>
      </c>
      <c r="G271" s="18"/>
      <c r="H271" s="18"/>
      <c r="I271" s="18"/>
      <c r="J271" s="18"/>
      <c r="K271" s="18"/>
    </row>
    <row r="272" spans="1:11" x14ac:dyDescent="0.2">
      <c r="A272" s="35">
        <v>42887</v>
      </c>
      <c r="B272" s="60">
        <v>0.79700000000000004</v>
      </c>
      <c r="C272" s="60">
        <v>0.57299999999999995</v>
      </c>
      <c r="D272" s="60">
        <v>0.438</v>
      </c>
      <c r="E272" s="60">
        <v>0.38</v>
      </c>
      <c r="F272" s="60">
        <v>0.34399999999999997</v>
      </c>
      <c r="G272" s="18"/>
      <c r="H272" s="18"/>
      <c r="I272" s="18"/>
      <c r="J272" s="18"/>
      <c r="K272" s="18"/>
    </row>
    <row r="273" spans="1:11" x14ac:dyDescent="0.2">
      <c r="A273" s="35">
        <v>42917</v>
      </c>
      <c r="B273" s="60">
        <v>0.79700000000000004</v>
      </c>
      <c r="C273" s="60">
        <v>0.57199999999999995</v>
      </c>
      <c r="D273" s="60">
        <v>0.45500000000000002</v>
      </c>
      <c r="E273" s="60">
        <v>0.376</v>
      </c>
      <c r="F273" s="60">
        <v>0.34499999999999997</v>
      </c>
      <c r="G273" s="18"/>
      <c r="H273" s="18"/>
      <c r="I273" s="18"/>
      <c r="J273" s="18"/>
      <c r="K273" s="18"/>
    </row>
    <row r="274" spans="1:11" x14ac:dyDescent="0.2">
      <c r="A274" s="35">
        <v>42948</v>
      </c>
      <c r="B274" s="60">
        <v>0.78300000000000003</v>
      </c>
      <c r="C274" s="60">
        <v>0.56799999999999995</v>
      </c>
      <c r="D274" s="60">
        <v>0.46200000000000002</v>
      </c>
      <c r="E274" s="60">
        <v>0.38300000000000001</v>
      </c>
      <c r="F274" s="60">
        <v>0.34399999999999997</v>
      </c>
      <c r="G274" s="18"/>
      <c r="H274" s="18"/>
      <c r="I274" s="18"/>
      <c r="J274" s="18"/>
      <c r="K274" s="18"/>
    </row>
    <row r="275" spans="1:11" x14ac:dyDescent="0.2">
      <c r="A275" s="35">
        <v>42979</v>
      </c>
      <c r="B275" s="60">
        <v>0.80600000000000005</v>
      </c>
      <c r="C275" s="60">
        <v>0.57799999999999996</v>
      </c>
      <c r="D275" s="60">
        <v>0.46</v>
      </c>
      <c r="E275" s="60">
        <v>0.38</v>
      </c>
      <c r="F275" s="60">
        <v>0.34499999999999997</v>
      </c>
      <c r="G275" s="18"/>
      <c r="H275" s="18"/>
      <c r="I275" s="18"/>
      <c r="J275" s="18"/>
      <c r="K275" s="18"/>
    </row>
    <row r="276" spans="1:11" x14ac:dyDescent="0.2">
      <c r="A276" s="35">
        <v>43009</v>
      </c>
      <c r="B276" s="60">
        <v>0.79400000000000004</v>
      </c>
      <c r="C276" s="60">
        <v>0.58799999999999997</v>
      </c>
      <c r="D276" s="60">
        <v>0.44700000000000001</v>
      </c>
      <c r="E276" s="60">
        <v>0.373</v>
      </c>
      <c r="F276" s="60">
        <v>0.34300000000000003</v>
      </c>
      <c r="G276" s="18"/>
      <c r="H276" s="18"/>
      <c r="I276" s="18"/>
      <c r="J276" s="18"/>
      <c r="K276" s="18"/>
    </row>
    <row r="277" spans="1:11" x14ac:dyDescent="0.2">
      <c r="A277" s="35">
        <v>43040</v>
      </c>
      <c r="B277" s="60">
        <v>0.79</v>
      </c>
      <c r="C277" s="60">
        <v>0.56899999999999995</v>
      </c>
      <c r="D277" s="60">
        <v>0.45100000000000001</v>
      </c>
      <c r="E277" s="60">
        <v>0.376</v>
      </c>
      <c r="F277" s="60">
        <v>0.34499999999999997</v>
      </c>
      <c r="G277" s="18"/>
      <c r="H277" s="18"/>
      <c r="I277" s="18"/>
      <c r="J277" s="18"/>
      <c r="K277" s="18"/>
    </row>
    <row r="278" spans="1:11" x14ac:dyDescent="0.2">
      <c r="A278" s="35">
        <v>43070</v>
      </c>
      <c r="B278" s="60">
        <v>0.79700000000000004</v>
      </c>
      <c r="C278" s="60">
        <v>0.57999999999999996</v>
      </c>
      <c r="D278" s="60">
        <v>0.438</v>
      </c>
      <c r="E278" s="60">
        <v>0.378</v>
      </c>
      <c r="F278" s="60">
        <v>0.34499999999999997</v>
      </c>
      <c r="G278" s="18"/>
      <c r="H278" s="18"/>
      <c r="I278" s="18"/>
      <c r="J278" s="18"/>
      <c r="K278" s="18"/>
    </row>
    <row r="279" spans="1:11" x14ac:dyDescent="0.2">
      <c r="A279" s="35">
        <v>43101</v>
      </c>
      <c r="B279" s="60">
        <v>0.79600000000000004</v>
      </c>
      <c r="C279" s="60">
        <v>0.57899999999999996</v>
      </c>
      <c r="D279" s="60">
        <v>0.442</v>
      </c>
      <c r="E279" s="60">
        <v>0.375</v>
      </c>
      <c r="F279" s="60">
        <v>0.34399999999999997</v>
      </c>
      <c r="G279" s="18"/>
      <c r="H279" s="18"/>
      <c r="I279" s="18"/>
      <c r="J279" s="18"/>
      <c r="K279" s="18"/>
    </row>
    <row r="280" spans="1:11" x14ac:dyDescent="0.2">
      <c r="A280" s="35">
        <v>43132</v>
      </c>
      <c r="B280" s="60">
        <v>0.79</v>
      </c>
      <c r="C280" s="60">
        <v>0.56999999999999995</v>
      </c>
      <c r="D280" s="60">
        <v>0.45100000000000001</v>
      </c>
      <c r="E280" s="60">
        <v>0.375</v>
      </c>
      <c r="F280" s="60">
        <v>0.34699999999999998</v>
      </c>
      <c r="G280" s="18"/>
      <c r="H280" s="18"/>
      <c r="I280" s="18"/>
      <c r="J280" s="18"/>
      <c r="K280" s="18"/>
    </row>
    <row r="281" spans="1:11" x14ac:dyDescent="0.2">
      <c r="A281" s="35">
        <v>43160</v>
      </c>
      <c r="B281" s="60">
        <v>0.78900000000000003</v>
      </c>
      <c r="C281" s="60">
        <v>0.57599999999999996</v>
      </c>
      <c r="D281" s="60">
        <v>0.45100000000000001</v>
      </c>
      <c r="E281" s="60">
        <v>0.36799999999999999</v>
      </c>
      <c r="F281" s="60">
        <v>0.34499999999999997</v>
      </c>
      <c r="G281" s="18"/>
      <c r="H281" s="18"/>
      <c r="I281" s="18"/>
      <c r="J281" s="18"/>
      <c r="K281" s="18"/>
    </row>
    <row r="282" spans="1:11" x14ac:dyDescent="0.2">
      <c r="A282" s="35">
        <v>43191</v>
      </c>
      <c r="B282" s="60">
        <v>0.78100000000000003</v>
      </c>
      <c r="C282" s="60">
        <v>0.57899999999999996</v>
      </c>
      <c r="D282" s="60">
        <v>0.44400000000000001</v>
      </c>
      <c r="E282" s="60">
        <v>0.37</v>
      </c>
      <c r="F282" s="60">
        <v>0.34399999999999997</v>
      </c>
      <c r="G282" s="18"/>
      <c r="H282" s="18"/>
      <c r="I282" s="18"/>
      <c r="J282" s="18"/>
      <c r="K282" s="18"/>
    </row>
    <row r="283" spans="1:11" x14ac:dyDescent="0.2">
      <c r="A283" s="35">
        <v>43221</v>
      </c>
      <c r="B283" s="60">
        <v>0.79200000000000004</v>
      </c>
      <c r="C283" s="60">
        <v>0.57899999999999996</v>
      </c>
      <c r="D283" s="60">
        <v>0.45500000000000002</v>
      </c>
      <c r="E283" s="60">
        <v>0.372</v>
      </c>
      <c r="F283" s="60">
        <v>0.34300000000000003</v>
      </c>
      <c r="G283" s="18"/>
      <c r="H283" s="18"/>
      <c r="I283" s="18"/>
      <c r="J283" s="18"/>
      <c r="K283" s="18"/>
    </row>
    <row r="284" spans="1:11" x14ac:dyDescent="0.2">
      <c r="A284" s="35">
        <v>43252</v>
      </c>
      <c r="B284" s="60">
        <v>0.79500000000000004</v>
      </c>
      <c r="C284" s="60">
        <v>0.57099999999999995</v>
      </c>
      <c r="D284" s="60">
        <v>0.45600000000000002</v>
      </c>
      <c r="E284" s="60">
        <v>0.37</v>
      </c>
      <c r="F284" s="60">
        <v>0.34599999999999997</v>
      </c>
      <c r="G284" s="18"/>
      <c r="H284" s="18"/>
      <c r="I284" s="18"/>
      <c r="J284" s="18"/>
      <c r="K284" s="18"/>
    </row>
    <row r="285" spans="1:11" x14ac:dyDescent="0.2">
      <c r="A285" s="35">
        <v>43282</v>
      </c>
      <c r="B285" s="60">
        <v>0.78700000000000003</v>
      </c>
      <c r="C285" s="60">
        <v>0.57299999999999995</v>
      </c>
      <c r="D285" s="60">
        <v>0.44800000000000001</v>
      </c>
      <c r="E285" s="60">
        <v>0.36899999999999999</v>
      </c>
      <c r="F285" s="60">
        <v>0.34399999999999997</v>
      </c>
      <c r="G285" s="18"/>
      <c r="H285" s="18"/>
      <c r="I285" s="18"/>
      <c r="J285" s="18"/>
      <c r="K285" s="18"/>
    </row>
    <row r="286" spans="1:11" x14ac:dyDescent="0.2">
      <c r="A286" s="35">
        <v>43313</v>
      </c>
      <c r="B286" s="60">
        <v>0.79700000000000004</v>
      </c>
      <c r="C286" s="60">
        <v>0.56499999999999995</v>
      </c>
      <c r="D286" s="60">
        <v>0.44600000000000001</v>
      </c>
      <c r="E286" s="60">
        <v>0.36799999999999999</v>
      </c>
      <c r="F286" s="60">
        <v>0.34599999999999997</v>
      </c>
      <c r="G286" s="18"/>
      <c r="H286" s="18"/>
      <c r="I286" s="18"/>
      <c r="J286" s="18"/>
      <c r="K286" s="18"/>
    </row>
    <row r="287" spans="1:11" x14ac:dyDescent="0.2">
      <c r="A287" s="35">
        <v>43344</v>
      </c>
      <c r="B287" s="60">
        <v>0.78</v>
      </c>
      <c r="C287" s="60">
        <v>0.57299999999999995</v>
      </c>
      <c r="D287" s="60">
        <v>0.45700000000000002</v>
      </c>
      <c r="E287" s="60">
        <v>0.37</v>
      </c>
      <c r="F287" s="60">
        <v>0.34200000000000003</v>
      </c>
      <c r="G287" s="18"/>
      <c r="H287" s="18"/>
      <c r="I287" s="18"/>
      <c r="J287" s="18"/>
      <c r="K287" s="18"/>
    </row>
    <row r="288" spans="1:11" x14ac:dyDescent="0.2">
      <c r="A288" s="35">
        <v>43374</v>
      </c>
      <c r="B288" s="60">
        <v>0.77100000000000002</v>
      </c>
      <c r="C288" s="60">
        <v>0.56699999999999995</v>
      </c>
      <c r="D288" s="60">
        <v>0.45500000000000002</v>
      </c>
      <c r="E288" s="60">
        <v>0.36899999999999999</v>
      </c>
      <c r="F288" s="60">
        <v>0.34799999999999998</v>
      </c>
      <c r="G288" s="18"/>
      <c r="H288" s="18"/>
      <c r="I288" s="18"/>
      <c r="J288" s="18"/>
      <c r="K288" s="18"/>
    </row>
    <row r="289" spans="1:11" x14ac:dyDescent="0.2">
      <c r="A289" s="35">
        <v>43405</v>
      </c>
      <c r="B289" s="60">
        <v>0.79300000000000004</v>
      </c>
      <c r="C289" s="60">
        <v>0.56999999999999995</v>
      </c>
      <c r="D289" s="60">
        <v>0.44400000000000001</v>
      </c>
      <c r="E289" s="60">
        <v>0.36899999999999999</v>
      </c>
      <c r="F289" s="60">
        <v>0.34200000000000003</v>
      </c>
      <c r="G289" s="18"/>
      <c r="H289" s="18"/>
      <c r="I289" s="18"/>
      <c r="J289" s="18"/>
      <c r="K289" s="18"/>
    </row>
    <row r="290" spans="1:11" x14ac:dyDescent="0.2">
      <c r="A290" s="35">
        <v>43435</v>
      </c>
      <c r="B290" s="60">
        <v>0.78600000000000003</v>
      </c>
      <c r="C290" s="60">
        <v>0.56399999999999995</v>
      </c>
      <c r="D290" s="60">
        <v>0.45100000000000001</v>
      </c>
      <c r="E290" s="60">
        <v>0.372</v>
      </c>
      <c r="F290" s="60">
        <v>0.34100000000000003</v>
      </c>
      <c r="G290" s="18"/>
      <c r="H290" s="18"/>
      <c r="I290" s="18"/>
      <c r="J290" s="18"/>
      <c r="K290" s="18"/>
    </row>
    <row r="291" spans="1:11" x14ac:dyDescent="0.2">
      <c r="A291" s="35">
        <v>43466</v>
      </c>
      <c r="B291" s="60">
        <v>0.78800000000000003</v>
      </c>
      <c r="C291" s="60">
        <v>0.56399999999999995</v>
      </c>
      <c r="D291" s="60">
        <v>0.44500000000000001</v>
      </c>
      <c r="E291" s="60">
        <v>0.374</v>
      </c>
      <c r="F291" s="60">
        <v>0.34300000000000003</v>
      </c>
      <c r="G291" s="18"/>
      <c r="H291" s="18"/>
      <c r="I291" s="18"/>
      <c r="J291" s="18"/>
      <c r="K291" s="18"/>
    </row>
    <row r="292" spans="1:11" x14ac:dyDescent="0.2">
      <c r="A292" s="35">
        <v>43497</v>
      </c>
      <c r="B292" s="60">
        <v>0.77700000000000002</v>
      </c>
      <c r="C292" s="60">
        <v>0.55800000000000005</v>
      </c>
      <c r="D292" s="60">
        <v>0.44800000000000001</v>
      </c>
      <c r="E292" s="60">
        <v>0.36899999999999999</v>
      </c>
      <c r="F292" s="60">
        <v>0.34399999999999997</v>
      </c>
      <c r="G292" s="18"/>
      <c r="H292" s="18"/>
      <c r="I292" s="18"/>
      <c r="J292" s="18"/>
      <c r="K292" s="18"/>
    </row>
    <row r="293" spans="1:11" x14ac:dyDescent="0.2">
      <c r="A293" s="35">
        <v>43525</v>
      </c>
      <c r="B293" s="60">
        <v>0.78800000000000003</v>
      </c>
      <c r="C293" s="60">
        <v>0.55900000000000005</v>
      </c>
      <c r="D293" s="60">
        <v>0.44700000000000001</v>
      </c>
      <c r="E293" s="60">
        <v>0.37</v>
      </c>
      <c r="F293" s="60">
        <v>0.34300000000000003</v>
      </c>
      <c r="G293" s="18"/>
      <c r="H293" s="18"/>
      <c r="I293" s="18"/>
      <c r="J293" s="18"/>
      <c r="K293" s="18"/>
    </row>
    <row r="294" spans="1:11" x14ac:dyDescent="0.2">
      <c r="A294" s="35">
        <v>43556</v>
      </c>
      <c r="B294" s="60">
        <v>0.77300000000000002</v>
      </c>
      <c r="C294" s="60">
        <v>0.56299999999999994</v>
      </c>
      <c r="D294" s="60">
        <v>0.45200000000000001</v>
      </c>
      <c r="E294" s="60">
        <v>0.371</v>
      </c>
      <c r="F294" s="60">
        <v>0.33900000000000002</v>
      </c>
      <c r="G294" s="18"/>
      <c r="H294" s="18"/>
      <c r="I294" s="18"/>
      <c r="J294" s="18"/>
      <c r="K294" s="18"/>
    </row>
    <row r="295" spans="1:11" x14ac:dyDescent="0.2">
      <c r="A295" s="35">
        <v>43586</v>
      </c>
      <c r="B295" s="60">
        <v>0.77400000000000002</v>
      </c>
      <c r="C295" s="60">
        <v>0.56299999999999994</v>
      </c>
      <c r="D295" s="60">
        <v>0.44400000000000001</v>
      </c>
      <c r="E295" s="60">
        <v>0.374</v>
      </c>
      <c r="F295" s="60">
        <v>0.34200000000000003</v>
      </c>
      <c r="G295" s="18"/>
      <c r="H295" s="18"/>
      <c r="I295" s="18"/>
      <c r="J295" s="18"/>
      <c r="K295" s="18"/>
    </row>
    <row r="296" spans="1:11" x14ac:dyDescent="0.2">
      <c r="A296" s="35">
        <v>43617</v>
      </c>
      <c r="B296" s="60">
        <v>0.78</v>
      </c>
      <c r="C296" s="60">
        <v>0.56299999999999994</v>
      </c>
      <c r="D296" s="60">
        <v>0.44</v>
      </c>
      <c r="E296" s="60">
        <v>0.372</v>
      </c>
      <c r="F296" s="60">
        <v>0.34200000000000003</v>
      </c>
      <c r="G296" s="18"/>
      <c r="H296" s="18"/>
      <c r="I296" s="18"/>
      <c r="J296" s="18"/>
      <c r="K296" s="18"/>
    </row>
    <row r="297" spans="1:11" x14ac:dyDescent="0.2">
      <c r="A297" s="35">
        <v>43647</v>
      </c>
      <c r="B297" s="60">
        <v>0.78500000000000003</v>
      </c>
      <c r="C297" s="60">
        <v>0.56000000000000005</v>
      </c>
      <c r="D297" s="60">
        <v>0.44400000000000001</v>
      </c>
      <c r="E297" s="60">
        <v>0.373</v>
      </c>
      <c r="F297" s="60">
        <v>0.34699999999999998</v>
      </c>
      <c r="G297" s="18"/>
      <c r="H297" s="18"/>
      <c r="I297" s="18"/>
      <c r="J297" s="18"/>
      <c r="K297" s="18"/>
    </row>
    <row r="298" spans="1:11" x14ac:dyDescent="0.2">
      <c r="A298" s="35">
        <v>43678</v>
      </c>
      <c r="B298" s="60">
        <v>0.76500000000000001</v>
      </c>
      <c r="C298" s="60">
        <v>0.56699999999999995</v>
      </c>
      <c r="D298" s="60">
        <v>0.42599999999999999</v>
      </c>
      <c r="E298" s="60">
        <v>0.376</v>
      </c>
      <c r="F298" s="60">
        <v>0.34799999999999998</v>
      </c>
      <c r="G298" s="18"/>
      <c r="H298" s="18"/>
      <c r="I298" s="18"/>
      <c r="J298" s="18"/>
      <c r="K298" s="18"/>
    </row>
    <row r="299" spans="1:11" x14ac:dyDescent="0.2">
      <c r="A299" s="35">
        <v>43709</v>
      </c>
      <c r="B299" s="60">
        <v>0.77400000000000002</v>
      </c>
      <c r="C299" s="60">
        <v>0.56100000000000005</v>
      </c>
      <c r="D299" s="60">
        <v>0.45700000000000002</v>
      </c>
      <c r="E299" s="60">
        <v>0.371</v>
      </c>
      <c r="F299" s="60">
        <v>0.34</v>
      </c>
      <c r="G299" s="18"/>
      <c r="H299" s="18"/>
      <c r="I299" s="18"/>
      <c r="J299" s="18"/>
      <c r="K299" s="18"/>
    </row>
    <row r="300" spans="1:11" x14ac:dyDescent="0.2">
      <c r="A300" s="35">
        <v>43739</v>
      </c>
      <c r="B300" s="60">
        <v>0.78200000000000003</v>
      </c>
      <c r="C300" s="60">
        <v>0.55800000000000005</v>
      </c>
      <c r="D300" s="60">
        <v>0.45300000000000001</v>
      </c>
      <c r="E300" s="60">
        <v>0.375</v>
      </c>
      <c r="F300" s="60">
        <v>0.34</v>
      </c>
      <c r="G300" s="18"/>
      <c r="H300" s="18"/>
      <c r="I300" s="18"/>
      <c r="J300" s="18"/>
      <c r="K300" s="18"/>
    </row>
    <row r="301" spans="1:11" x14ac:dyDescent="0.2">
      <c r="A301" s="35">
        <v>43770</v>
      </c>
      <c r="B301" s="60">
        <v>0.79</v>
      </c>
      <c r="C301" s="60">
        <v>0.56499999999999995</v>
      </c>
      <c r="D301" s="60">
        <v>0.432</v>
      </c>
      <c r="E301" s="60">
        <v>0.372</v>
      </c>
      <c r="F301" s="60">
        <v>0.34399999999999997</v>
      </c>
      <c r="G301" s="18"/>
      <c r="H301" s="18"/>
      <c r="I301" s="18"/>
      <c r="J301" s="18"/>
      <c r="K301" s="18"/>
    </row>
    <row r="302" spans="1:11" x14ac:dyDescent="0.2">
      <c r="A302" s="35">
        <v>43800</v>
      </c>
      <c r="B302" s="60">
        <v>0.77600000000000002</v>
      </c>
      <c r="C302" s="60">
        <v>0.56299999999999994</v>
      </c>
      <c r="D302" s="60">
        <v>0.442</v>
      </c>
      <c r="E302" s="60">
        <v>0.375</v>
      </c>
      <c r="F302" s="60">
        <v>0.34399999999999997</v>
      </c>
      <c r="G302" s="18"/>
      <c r="H302" s="18"/>
      <c r="I302" s="18"/>
      <c r="J302" s="18"/>
      <c r="K302" s="18"/>
    </row>
    <row r="303" spans="1:11" x14ac:dyDescent="0.2">
      <c r="A303" s="35">
        <v>43831</v>
      </c>
      <c r="B303" s="60">
        <v>0.78400000000000003</v>
      </c>
      <c r="C303" s="60">
        <v>0.56999999999999995</v>
      </c>
      <c r="D303" s="60">
        <v>0.46500000000000002</v>
      </c>
      <c r="E303" s="60">
        <v>0.375</v>
      </c>
      <c r="F303" s="60">
        <v>0.34399999999999997</v>
      </c>
      <c r="G303" s="18"/>
      <c r="H303" s="18"/>
      <c r="I303" s="18"/>
      <c r="J303" s="18"/>
      <c r="K303" s="18"/>
    </row>
    <row r="304" spans="1:11" x14ac:dyDescent="0.2">
      <c r="A304" s="35">
        <v>43862</v>
      </c>
      <c r="B304" s="60">
        <v>0.78500000000000003</v>
      </c>
      <c r="C304" s="60">
        <v>0.57299999999999995</v>
      </c>
      <c r="D304" s="60">
        <v>0.48699999999999999</v>
      </c>
      <c r="E304" s="60">
        <v>0.377</v>
      </c>
      <c r="F304" s="60">
        <v>0.34</v>
      </c>
      <c r="G304" s="18"/>
      <c r="H304" s="18"/>
      <c r="I304" s="18"/>
      <c r="J304" s="18"/>
      <c r="K304" s="18"/>
    </row>
    <row r="305" spans="1:11" x14ac:dyDescent="0.2">
      <c r="A305" s="35">
        <v>43891</v>
      </c>
      <c r="B305" s="60">
        <v>0.79500000000000004</v>
      </c>
      <c r="C305" s="60">
        <v>0.57399999999999995</v>
      </c>
      <c r="D305" s="60">
        <v>0.46300000000000002</v>
      </c>
      <c r="E305" s="60">
        <v>0.379</v>
      </c>
      <c r="F305" s="60">
        <v>0.38300000000000001</v>
      </c>
      <c r="G305" s="18"/>
      <c r="H305" s="18"/>
      <c r="I305" s="18"/>
      <c r="J305" s="18"/>
      <c r="K305" s="18"/>
    </row>
    <row r="306" spans="1:11" x14ac:dyDescent="0.2">
      <c r="A306" s="35">
        <v>43922</v>
      </c>
      <c r="B306" s="60">
        <v>0.83</v>
      </c>
      <c r="C306" s="60">
        <v>0.66</v>
      </c>
      <c r="D306" s="60">
        <v>0.53700000000000003</v>
      </c>
      <c r="E306" s="60">
        <v>0.442</v>
      </c>
      <c r="F306" s="60">
        <v>0.38800000000000001</v>
      </c>
      <c r="G306" s="18"/>
      <c r="H306" s="18"/>
      <c r="I306" s="18"/>
      <c r="J306" s="18"/>
      <c r="K306" s="18"/>
    </row>
    <row r="307" spans="1:11" x14ac:dyDescent="0.2">
      <c r="A307" s="35">
        <v>43952</v>
      </c>
      <c r="B307" s="60">
        <v>0.83199999999999996</v>
      </c>
      <c r="C307" s="60">
        <v>0.64300000000000002</v>
      </c>
      <c r="D307" s="60">
        <v>0.54</v>
      </c>
      <c r="E307" s="60">
        <v>0.437</v>
      </c>
      <c r="F307" s="60">
        <v>0.38400000000000001</v>
      </c>
      <c r="G307" s="18"/>
      <c r="H307" s="18"/>
      <c r="I307" s="18"/>
      <c r="J307" s="18"/>
      <c r="K307" s="18"/>
    </row>
    <row r="308" spans="1:11" x14ac:dyDescent="0.2">
      <c r="A308" s="35">
        <v>43983</v>
      </c>
      <c r="B308" s="60">
        <v>0.82599999999999996</v>
      </c>
      <c r="C308" s="60">
        <v>0.628</v>
      </c>
      <c r="D308" s="60">
        <v>0.51600000000000001</v>
      </c>
      <c r="E308" s="60">
        <v>0.43</v>
      </c>
      <c r="F308" s="60">
        <v>0.38100000000000001</v>
      </c>
      <c r="G308" s="18"/>
      <c r="H308" s="18"/>
      <c r="I308" s="18"/>
      <c r="J308" s="18"/>
      <c r="K308" s="18"/>
    </row>
    <row r="309" spans="1:11" x14ac:dyDescent="0.2">
      <c r="A309" s="35">
        <v>44013</v>
      </c>
      <c r="B309" s="60">
        <v>0.81599999999999995</v>
      </c>
      <c r="C309" s="60">
        <v>0.61799999999999999</v>
      </c>
      <c r="D309" s="60">
        <v>0.49</v>
      </c>
      <c r="E309" s="60">
        <v>0.42899999999999999</v>
      </c>
      <c r="F309" s="60">
        <v>0.379</v>
      </c>
      <c r="G309" s="18"/>
      <c r="H309" s="18"/>
      <c r="I309" s="18"/>
      <c r="J309" s="18"/>
      <c r="K309" s="18"/>
    </row>
    <row r="310" spans="1:11" x14ac:dyDescent="0.2">
      <c r="A310" s="35">
        <v>44044</v>
      </c>
      <c r="B310" s="60">
        <v>0.83299999999999996</v>
      </c>
      <c r="C310" s="60">
        <v>0.61</v>
      </c>
      <c r="D310" s="60">
        <v>0.51200000000000001</v>
      </c>
      <c r="E310" s="60">
        <v>0.42399999999999999</v>
      </c>
      <c r="F310" s="60">
        <v>0.373</v>
      </c>
      <c r="G310" s="18"/>
      <c r="H310" s="18"/>
      <c r="I310" s="18"/>
      <c r="J310" s="18"/>
      <c r="K310" s="18"/>
    </row>
    <row r="311" spans="1:11" x14ac:dyDescent="0.2">
      <c r="A311" s="35">
        <v>44075</v>
      </c>
      <c r="B311" s="60">
        <v>0.81699999999999995</v>
      </c>
      <c r="C311" s="60">
        <v>0.61299999999999999</v>
      </c>
      <c r="D311" s="60">
        <v>0.505</v>
      </c>
      <c r="E311" s="60">
        <v>0.42399999999999999</v>
      </c>
      <c r="F311" s="60">
        <v>0.374</v>
      </c>
    </row>
    <row r="312" spans="1:11" x14ac:dyDescent="0.2">
      <c r="A312" s="35">
        <v>44105</v>
      </c>
      <c r="B312" s="60">
        <v>0.80400000000000005</v>
      </c>
      <c r="C312" s="60">
        <v>0.60499999999999998</v>
      </c>
      <c r="D312" s="60">
        <v>0.47599999999999998</v>
      </c>
      <c r="E312" s="60">
        <v>0.41699999999999998</v>
      </c>
      <c r="F312" s="60">
        <v>0.373</v>
      </c>
    </row>
    <row r="313" spans="1:11" x14ac:dyDescent="0.2">
      <c r="A313" s="35">
        <v>44136</v>
      </c>
      <c r="B313" s="60">
        <v>0.80200000000000005</v>
      </c>
      <c r="C313" s="60">
        <v>0.61299999999999999</v>
      </c>
      <c r="D313" s="60">
        <v>0.48099999999999998</v>
      </c>
      <c r="E313" s="60">
        <v>0.41299999999999998</v>
      </c>
      <c r="F313" s="60">
        <v>0.36899999999999999</v>
      </c>
    </row>
    <row r="314" spans="1:11" x14ac:dyDescent="0.2">
      <c r="A314" s="35">
        <v>44166</v>
      </c>
      <c r="B314" s="60">
        <v>0.80500000000000005</v>
      </c>
      <c r="C314" s="60">
        <v>0.60199999999999998</v>
      </c>
      <c r="D314" s="60">
        <v>0.503</v>
      </c>
      <c r="E314" s="60">
        <v>0.41</v>
      </c>
      <c r="F314" s="60">
        <v>0.36899999999999999</v>
      </c>
    </row>
    <row r="315" spans="1:11" x14ac:dyDescent="0.2">
      <c r="A315" s="35">
        <v>44197</v>
      </c>
      <c r="B315" s="60">
        <v>0.80100000000000005</v>
      </c>
      <c r="C315" s="60">
        <v>0.6</v>
      </c>
      <c r="D315" s="60">
        <v>0.50800000000000001</v>
      </c>
      <c r="E315" s="60">
        <v>0.40500000000000003</v>
      </c>
      <c r="F315" s="60">
        <v>0.36699999999999999</v>
      </c>
    </row>
    <row r="316" spans="1:11" x14ac:dyDescent="0.2">
      <c r="A316" s="35">
        <v>44228</v>
      </c>
      <c r="B316" s="60">
        <v>0.81299999999999994</v>
      </c>
      <c r="C316" s="60">
        <v>0.60499999999999998</v>
      </c>
      <c r="D316" s="60">
        <v>0.505</v>
      </c>
      <c r="E316" s="60">
        <v>0.40300000000000002</v>
      </c>
      <c r="F316" s="60">
        <v>0.36699999999999999</v>
      </c>
    </row>
    <row r="317" spans="1:11" x14ac:dyDescent="0.2">
      <c r="A317" s="35">
        <v>44256</v>
      </c>
      <c r="B317" s="60">
        <v>0.78700000000000003</v>
      </c>
      <c r="C317" s="60">
        <v>0.60699999999999998</v>
      </c>
      <c r="D317" s="60">
        <v>0.504</v>
      </c>
      <c r="E317" s="60">
        <v>0.39700000000000002</v>
      </c>
      <c r="F317" s="60">
        <v>0.36299999999999999</v>
      </c>
    </row>
    <row r="318" spans="1:11" x14ac:dyDescent="0.2">
      <c r="A318" s="35">
        <v>44287</v>
      </c>
      <c r="B318" s="60">
        <v>0.80500000000000005</v>
      </c>
      <c r="C318" s="60">
        <v>0.58899999999999997</v>
      </c>
      <c r="D318" s="60">
        <v>0.47</v>
      </c>
      <c r="E318" s="60">
        <v>0.39800000000000002</v>
      </c>
      <c r="F318" s="60">
        <v>0.36299999999999999</v>
      </c>
    </row>
    <row r="319" spans="1:11" x14ac:dyDescent="0.2">
      <c r="A319" s="35">
        <v>44317</v>
      </c>
      <c r="B319" s="60">
        <v>0.81699999999999995</v>
      </c>
      <c r="C319" s="60">
        <v>0.59799999999999998</v>
      </c>
      <c r="D319" s="60">
        <v>0.495</v>
      </c>
      <c r="E319" s="60">
        <v>0.39100000000000001</v>
      </c>
      <c r="F319" s="60">
        <v>0.36299999999999999</v>
      </c>
    </row>
    <row r="320" spans="1:11" x14ac:dyDescent="0.2">
      <c r="A320" s="35">
        <v>44348</v>
      </c>
      <c r="B320" s="60">
        <v>0.79500000000000004</v>
      </c>
      <c r="C320" s="60">
        <v>0.58899999999999997</v>
      </c>
      <c r="D320" s="60">
        <v>0.47799999999999998</v>
      </c>
      <c r="E320" s="60">
        <v>0.4</v>
      </c>
      <c r="F320" s="60">
        <v>0.36099999999999999</v>
      </c>
    </row>
    <row r="321" spans="1:7" x14ac:dyDescent="0.2">
      <c r="A321" s="35">
        <v>44378</v>
      </c>
      <c r="B321" s="60">
        <v>0.79400000000000004</v>
      </c>
      <c r="C321" s="60">
        <v>0.59199999999999997</v>
      </c>
      <c r="D321" s="60">
        <v>0.53500000000000003</v>
      </c>
      <c r="E321" s="60">
        <v>0.39300000000000002</v>
      </c>
      <c r="F321" s="60">
        <v>0.36299999999999999</v>
      </c>
    </row>
    <row r="322" spans="1:7" x14ac:dyDescent="0.2">
      <c r="A322" s="35">
        <v>44409</v>
      </c>
      <c r="B322" s="60">
        <v>0.79800000000000004</v>
      </c>
      <c r="C322" s="60">
        <v>0.59199999999999997</v>
      </c>
      <c r="D322" s="60">
        <v>0.53100000000000003</v>
      </c>
      <c r="E322" s="60">
        <v>0.39300000000000002</v>
      </c>
      <c r="F322" s="60">
        <v>0.35899999999999999</v>
      </c>
    </row>
    <row r="323" spans="1:7" x14ac:dyDescent="0.2">
      <c r="A323" s="35">
        <v>44440</v>
      </c>
      <c r="B323" s="60">
        <v>0.79700000000000004</v>
      </c>
      <c r="C323" s="60">
        <v>0.58399999999999996</v>
      </c>
      <c r="D323" s="60">
        <v>0.53500000000000003</v>
      </c>
      <c r="E323" s="60">
        <v>0.39</v>
      </c>
      <c r="F323" s="60">
        <v>0.36199999999999999</v>
      </c>
    </row>
    <row r="324" spans="1:7" x14ac:dyDescent="0.2">
      <c r="A324" s="35">
        <v>44470</v>
      </c>
      <c r="B324" s="60">
        <v>0.78800000000000003</v>
      </c>
      <c r="C324" s="60">
        <v>0.58799999999999997</v>
      </c>
      <c r="D324" s="60">
        <v>0.54100000000000004</v>
      </c>
      <c r="E324" s="60">
        <v>0.38800000000000001</v>
      </c>
      <c r="F324" s="60">
        <v>0.35699999999999998</v>
      </c>
    </row>
    <row r="325" spans="1:7" x14ac:dyDescent="0.2">
      <c r="A325" s="35">
        <v>44501</v>
      </c>
      <c r="B325" s="60">
        <v>0.79200000000000004</v>
      </c>
      <c r="C325" s="60">
        <v>0.57699999999999996</v>
      </c>
      <c r="D325" s="60">
        <v>0.54</v>
      </c>
      <c r="E325" s="60">
        <v>0.38700000000000001</v>
      </c>
      <c r="F325" s="60">
        <v>0.36</v>
      </c>
    </row>
    <row r="326" spans="1:7" x14ac:dyDescent="0.2">
      <c r="A326" s="35">
        <v>44531</v>
      </c>
      <c r="B326" s="60">
        <v>0.79100000000000004</v>
      </c>
      <c r="C326" s="60">
        <v>0.58299999999999996</v>
      </c>
      <c r="D326" s="60">
        <v>0.53200000000000003</v>
      </c>
      <c r="E326" s="60">
        <v>0.38900000000000001</v>
      </c>
      <c r="F326" s="60">
        <v>0.35599999999999998</v>
      </c>
    </row>
    <row r="327" spans="1:7" x14ac:dyDescent="0.2">
      <c r="A327" s="35">
        <v>44562</v>
      </c>
      <c r="B327" s="60">
        <v>0.77700000000000002</v>
      </c>
      <c r="C327" s="60">
        <v>0.58299999999999996</v>
      </c>
      <c r="D327" s="60">
        <v>0.53</v>
      </c>
      <c r="E327" s="60">
        <v>0.38900000000000001</v>
      </c>
      <c r="F327" s="60">
        <v>0.35799999999999998</v>
      </c>
      <c r="G327" s="61"/>
    </row>
    <row r="328" spans="1:7" x14ac:dyDescent="0.2">
      <c r="A328" s="35">
        <v>44593</v>
      </c>
      <c r="B328" s="60">
        <v>0.78600000000000003</v>
      </c>
      <c r="C328" s="60">
        <v>0.57099999999999995</v>
      </c>
      <c r="D328" s="60">
        <v>0.53</v>
      </c>
      <c r="E328" s="60">
        <v>0.38400000000000001</v>
      </c>
      <c r="F328" s="60">
        <v>0.35099999999999998</v>
      </c>
    </row>
    <row r="329" spans="1:7" x14ac:dyDescent="0.2">
      <c r="A329" s="35">
        <v>44621</v>
      </c>
      <c r="B329" s="60">
        <v>0.77700000000000002</v>
      </c>
      <c r="C329" s="60">
        <v>0.57299999999999995</v>
      </c>
      <c r="D329" s="60">
        <v>0.53900000000000003</v>
      </c>
      <c r="E329" s="60">
        <v>0.379</v>
      </c>
      <c r="F329" s="60">
        <v>0.35799999999999998</v>
      </c>
    </row>
    <row r="330" spans="1:7" x14ac:dyDescent="0.2">
      <c r="A330" s="35">
        <v>44652</v>
      </c>
      <c r="B330" s="60">
        <v>0.80200000000000005</v>
      </c>
      <c r="C330" s="60">
        <v>0.55900000000000005</v>
      </c>
      <c r="D330" s="60">
        <v>0.54400000000000004</v>
      </c>
      <c r="E330" s="60">
        <v>0.38400000000000001</v>
      </c>
      <c r="F330" s="60">
        <v>0.34899999999999998</v>
      </c>
    </row>
    <row r="331" spans="1:7" x14ac:dyDescent="0.2">
      <c r="A331" s="35">
        <v>44682</v>
      </c>
      <c r="B331" s="60">
        <v>0.78600000000000003</v>
      </c>
      <c r="C331" s="60">
        <v>0.56999999999999995</v>
      </c>
      <c r="D331" s="60">
        <v>0.53500000000000003</v>
      </c>
      <c r="E331" s="58">
        <v>0.37240121280866401</v>
      </c>
      <c r="F331" s="60">
        <v>0.34699999999999998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1"/>
  <sheetViews>
    <sheetView tabSelected="1" topLeftCell="A299" zoomScale="83" workbookViewId="0">
      <selection activeCell="D336" sqref="D336"/>
    </sheetView>
  </sheetViews>
  <sheetFormatPr baseColWidth="10" defaultColWidth="10.6640625" defaultRowHeight="16" x14ac:dyDescent="0.2"/>
  <cols>
    <col min="1" max="1" width="10.6640625" customWidth="1"/>
    <col min="2" max="2" width="15" style="2" customWidth="1"/>
    <col min="3" max="3" width="13.5" style="2" bestFit="1" customWidth="1"/>
    <col min="4" max="4" width="16" style="49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 x14ac:dyDescent="0.35">
      <c r="A1" s="70" t="s">
        <v>28</v>
      </c>
      <c r="B1" s="70"/>
      <c r="C1" s="70"/>
      <c r="D1" s="70"/>
      <c r="E1" s="70"/>
      <c r="F1" s="70"/>
      <c r="G1" s="70"/>
      <c r="H1" s="70"/>
      <c r="I1" s="70"/>
      <c r="M1" s="6"/>
      <c r="N1" s="6"/>
      <c r="O1" s="6"/>
      <c r="P1" s="6"/>
      <c r="Q1" s="6"/>
      <c r="R1" s="5"/>
    </row>
    <row r="2" spans="1:19" s="7" customFormat="1" ht="120" x14ac:dyDescent="0.25">
      <c r="A2" s="7" t="s">
        <v>4</v>
      </c>
      <c r="B2" s="8" t="s">
        <v>29</v>
      </c>
      <c r="C2" s="8"/>
      <c r="D2" s="47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7" t="s">
        <v>35</v>
      </c>
      <c r="L2" s="5"/>
      <c r="M2" s="5"/>
      <c r="N2" s="5"/>
      <c r="O2" s="5"/>
      <c r="P2" s="5"/>
      <c r="Q2" s="5"/>
      <c r="R2" s="11"/>
    </row>
    <row r="3" spans="1:19" x14ac:dyDescent="0.2">
      <c r="A3" s="36">
        <v>34700</v>
      </c>
      <c r="B3" s="1">
        <v>0.54146513763713899</v>
      </c>
      <c r="C3" s="1"/>
      <c r="D3" s="48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8">
        <v>0.37</v>
      </c>
      <c r="N3" s="3"/>
      <c r="O3" s="3"/>
      <c r="P3" s="3"/>
      <c r="Q3" s="3"/>
      <c r="R3" s="18"/>
      <c r="S3" s="18"/>
    </row>
    <row r="4" spans="1:19" x14ac:dyDescent="0.2">
      <c r="A4" s="36">
        <v>34731</v>
      </c>
      <c r="B4" s="1">
        <v>0.52917968346912103</v>
      </c>
      <c r="C4" s="1"/>
      <c r="D4" s="48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8">
        <v>0.36899999999999999</v>
      </c>
      <c r="N4" s="3"/>
      <c r="O4" s="3"/>
      <c r="P4" s="3"/>
      <c r="Q4" s="3"/>
      <c r="R4" s="18"/>
      <c r="S4" s="18"/>
    </row>
    <row r="5" spans="1:19" x14ac:dyDescent="0.2">
      <c r="A5" s="36">
        <v>34759</v>
      </c>
      <c r="B5" s="1">
        <v>0.53668385346384695</v>
      </c>
      <c r="C5" s="1"/>
      <c r="D5" s="48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8">
        <v>0.36899999999999999</v>
      </c>
      <c r="N5" s="3"/>
      <c r="O5" s="3"/>
      <c r="P5" s="3"/>
      <c r="Q5" s="3"/>
      <c r="R5" s="18"/>
      <c r="S5" s="18"/>
    </row>
    <row r="6" spans="1:19" x14ac:dyDescent="0.2">
      <c r="A6" s="36">
        <v>34790</v>
      </c>
      <c r="B6" s="1">
        <v>0.53754940627550196</v>
      </c>
      <c r="C6" s="1"/>
      <c r="D6" s="48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8">
        <v>0.36899999999999999</v>
      </c>
      <c r="N6" s="3"/>
      <c r="O6" s="3"/>
      <c r="P6" s="3"/>
      <c r="Q6" s="3"/>
      <c r="R6" s="18"/>
      <c r="S6" s="18"/>
    </row>
    <row r="7" spans="1:19" x14ac:dyDescent="0.2">
      <c r="A7" s="36">
        <v>34820</v>
      </c>
      <c r="B7" s="1">
        <v>0.53489536580569497</v>
      </c>
      <c r="C7" s="1"/>
      <c r="D7" s="48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8">
        <v>0.373</v>
      </c>
      <c r="N7" s="3"/>
      <c r="O7" s="3"/>
      <c r="P7" s="3"/>
      <c r="Q7" s="3"/>
      <c r="R7" s="18"/>
      <c r="S7" s="18"/>
    </row>
    <row r="8" spans="1:19" x14ac:dyDescent="0.2">
      <c r="A8" s="36">
        <v>34851</v>
      </c>
      <c r="B8" s="1">
        <v>0.53172265923805795</v>
      </c>
      <c r="C8" s="1"/>
      <c r="D8" s="48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8">
        <v>0.373</v>
      </c>
      <c r="N8" s="3"/>
      <c r="O8" s="3"/>
      <c r="P8" s="3"/>
      <c r="Q8" s="3"/>
      <c r="R8" s="18"/>
      <c r="S8" s="18"/>
    </row>
    <row r="9" spans="1:19" x14ac:dyDescent="0.2">
      <c r="A9" s="36">
        <v>34881</v>
      </c>
      <c r="B9" s="1">
        <v>0.52946244566495904</v>
      </c>
      <c r="C9" s="1"/>
      <c r="D9" s="48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8">
        <v>0.372</v>
      </c>
      <c r="N9" s="3"/>
      <c r="O9" s="3"/>
      <c r="P9" s="3"/>
      <c r="Q9" s="3"/>
      <c r="R9" s="18"/>
      <c r="S9" s="18"/>
    </row>
    <row r="10" spans="1:19" x14ac:dyDescent="0.2">
      <c r="A10" s="36">
        <v>34912</v>
      </c>
      <c r="B10" s="1">
        <v>0.532798927371395</v>
      </c>
      <c r="C10" s="1"/>
      <c r="D10" s="48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8">
        <v>0.372</v>
      </c>
      <c r="N10" s="3"/>
      <c r="O10" s="3"/>
      <c r="P10" s="3"/>
      <c r="Q10" s="3"/>
      <c r="R10" s="18"/>
      <c r="S10" s="18"/>
    </row>
    <row r="11" spans="1:19" x14ac:dyDescent="0.2">
      <c r="A11" s="36">
        <v>34943</v>
      </c>
      <c r="B11" s="1">
        <v>0.53118026419102204</v>
      </c>
      <c r="C11" s="1"/>
      <c r="D11" s="48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8">
        <v>0.371</v>
      </c>
      <c r="N11" s="3"/>
      <c r="O11" s="3"/>
      <c r="P11" s="3"/>
      <c r="Q11" s="3"/>
      <c r="R11" s="18"/>
      <c r="S11" s="18"/>
    </row>
    <row r="12" spans="1:19" x14ac:dyDescent="0.2">
      <c r="A12" s="36">
        <v>34973</v>
      </c>
      <c r="B12" s="1">
        <v>0.52865524661080199</v>
      </c>
      <c r="C12" s="1"/>
      <c r="D12" s="48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8">
        <v>0.371</v>
      </c>
      <c r="N12" s="3"/>
      <c r="O12" s="3"/>
      <c r="P12" s="3"/>
      <c r="Q12" s="3"/>
      <c r="R12" s="18"/>
      <c r="S12" s="18"/>
    </row>
    <row r="13" spans="1:19" x14ac:dyDescent="0.2">
      <c r="A13" s="36">
        <v>35004</v>
      </c>
      <c r="B13" s="1">
        <v>0.53455479185893495</v>
      </c>
      <c r="C13" s="1"/>
      <c r="D13" s="48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8">
        <v>0.372</v>
      </c>
      <c r="N13" s="3"/>
      <c r="O13" s="3"/>
      <c r="P13" s="3"/>
      <c r="Q13" s="3"/>
      <c r="R13" s="18"/>
      <c r="S13" s="18"/>
    </row>
    <row r="14" spans="1:19" x14ac:dyDescent="0.2">
      <c r="A14" s="36">
        <v>35034</v>
      </c>
      <c r="B14" s="1">
        <v>0.53706779291435203</v>
      </c>
      <c r="C14" s="1"/>
      <c r="D14" s="48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8">
        <v>0.373</v>
      </c>
      <c r="N14" s="3"/>
      <c r="O14" s="3"/>
      <c r="P14" s="3"/>
      <c r="Q14" s="3"/>
      <c r="R14" s="18"/>
      <c r="S14" s="18"/>
    </row>
    <row r="15" spans="1:19" x14ac:dyDescent="0.2">
      <c r="A15" s="36">
        <v>35065</v>
      </c>
      <c r="B15" s="1">
        <v>0.53481177669548796</v>
      </c>
      <c r="C15" s="1"/>
      <c r="D15" s="48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8">
        <v>0.373</v>
      </c>
      <c r="N15" s="3"/>
      <c r="O15" s="3"/>
      <c r="P15" s="3"/>
      <c r="Q15" s="3"/>
      <c r="R15" s="18"/>
      <c r="S15" s="18"/>
    </row>
    <row r="16" spans="1:19" x14ac:dyDescent="0.2">
      <c r="A16" s="36">
        <v>35096</v>
      </c>
      <c r="B16" s="1">
        <v>0.53066601740243802</v>
      </c>
      <c r="C16" s="1"/>
      <c r="D16" s="48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8">
        <v>0.371</v>
      </c>
      <c r="N16" s="3"/>
      <c r="O16" s="3"/>
      <c r="P16" s="3"/>
      <c r="Q16" s="3"/>
      <c r="R16" s="18"/>
      <c r="S16" s="18"/>
    </row>
    <row r="17" spans="1:19" x14ac:dyDescent="0.2">
      <c r="A17" s="36">
        <v>35125</v>
      </c>
      <c r="B17" s="1">
        <v>0.539369321282679</v>
      </c>
      <c r="C17" s="1"/>
      <c r="D17" s="48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8">
        <v>0.37</v>
      </c>
      <c r="N17" s="3"/>
      <c r="O17" s="3"/>
      <c r="P17" s="3"/>
      <c r="Q17" s="3"/>
      <c r="R17" s="18"/>
      <c r="S17" s="18"/>
    </row>
    <row r="18" spans="1:19" x14ac:dyDescent="0.2">
      <c r="A18" s="36">
        <v>35156</v>
      </c>
      <c r="B18" s="1">
        <v>0.54173272889318203</v>
      </c>
      <c r="C18" s="1"/>
      <c r="D18" s="48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8">
        <v>0.37</v>
      </c>
      <c r="N18" s="3"/>
      <c r="O18" s="3"/>
      <c r="P18" s="3"/>
      <c r="Q18" s="3"/>
      <c r="R18" s="18"/>
      <c r="S18" s="18"/>
    </row>
    <row r="19" spans="1:19" x14ac:dyDescent="0.2">
      <c r="A19" s="36">
        <v>35186</v>
      </c>
      <c r="B19" s="1">
        <v>0.53907425894298899</v>
      </c>
      <c r="C19" s="1"/>
      <c r="D19" s="48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8">
        <v>0.37</v>
      </c>
      <c r="N19" s="3"/>
      <c r="O19" s="3"/>
      <c r="P19" s="3"/>
      <c r="Q19" s="3"/>
      <c r="R19" s="18"/>
      <c r="S19" s="18"/>
    </row>
    <row r="20" spans="1:19" x14ac:dyDescent="0.2">
      <c r="A20" s="36">
        <v>35217</v>
      </c>
      <c r="B20" s="1">
        <v>0.53229890295874205</v>
      </c>
      <c r="C20" s="1"/>
      <c r="D20" s="48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8">
        <v>0.36799999999999999</v>
      </c>
      <c r="N20" s="3"/>
      <c r="O20" s="3"/>
      <c r="P20" s="3"/>
      <c r="Q20" s="3"/>
      <c r="R20" s="18"/>
      <c r="S20" s="18"/>
    </row>
    <row r="21" spans="1:19" x14ac:dyDescent="0.2">
      <c r="A21" s="36">
        <v>35247</v>
      </c>
      <c r="B21" s="1">
        <v>0.53380032496257102</v>
      </c>
      <c r="C21" s="1"/>
      <c r="D21" s="48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8">
        <v>0.36699999999999999</v>
      </c>
      <c r="N21" s="3"/>
      <c r="O21" s="3"/>
      <c r="P21" s="3"/>
      <c r="Q21" s="3"/>
      <c r="R21" s="18"/>
      <c r="S21" s="18"/>
    </row>
    <row r="22" spans="1:19" x14ac:dyDescent="0.2">
      <c r="A22" s="36">
        <v>35278</v>
      </c>
      <c r="B22" s="1">
        <v>0.53615041907100602</v>
      </c>
      <c r="C22" s="1"/>
      <c r="D22" s="48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8">
        <v>0.36699999999999999</v>
      </c>
      <c r="N22" s="3"/>
      <c r="O22" s="3"/>
      <c r="P22" s="3"/>
      <c r="Q22" s="3"/>
      <c r="R22" s="18"/>
      <c r="S22" s="18"/>
    </row>
    <row r="23" spans="1:19" x14ac:dyDescent="0.2">
      <c r="A23" s="36">
        <v>35309</v>
      </c>
      <c r="B23" s="1">
        <v>0.534997541159414</v>
      </c>
      <c r="C23" s="1"/>
      <c r="D23" s="48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8">
        <v>0.36599999999999999</v>
      </c>
      <c r="N23" s="3"/>
      <c r="O23" s="3"/>
      <c r="P23" s="3"/>
      <c r="Q23" s="3"/>
      <c r="R23" s="18"/>
      <c r="S23" s="18"/>
    </row>
    <row r="24" spans="1:19" x14ac:dyDescent="0.2">
      <c r="A24" s="36">
        <v>35339</v>
      </c>
      <c r="B24" s="1">
        <v>0.53184748236197799</v>
      </c>
      <c r="C24" s="1"/>
      <c r="D24" s="48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8">
        <v>0.36499999999999999</v>
      </c>
      <c r="N24" s="3"/>
      <c r="O24" s="3"/>
      <c r="P24" s="3"/>
      <c r="Q24" s="3"/>
      <c r="R24" s="18"/>
      <c r="S24" s="18"/>
    </row>
    <row r="25" spans="1:19" x14ac:dyDescent="0.2">
      <c r="A25" s="36">
        <v>35370</v>
      </c>
      <c r="B25" s="1">
        <v>0.53007487780317797</v>
      </c>
      <c r="C25" s="1"/>
      <c r="D25" s="48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8">
        <v>0.36599999999999999</v>
      </c>
      <c r="N25" s="3"/>
      <c r="O25" s="3"/>
      <c r="P25" s="3"/>
      <c r="Q25" s="3"/>
      <c r="R25" s="18"/>
      <c r="S25" s="18"/>
    </row>
    <row r="26" spans="1:19" x14ac:dyDescent="0.2">
      <c r="A26" s="36">
        <v>35400</v>
      </c>
      <c r="B26" s="1">
        <v>0.531879510703542</v>
      </c>
      <c r="C26" s="1"/>
      <c r="D26" s="48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8">
        <v>0.36599999999999999</v>
      </c>
      <c r="N26" s="3"/>
      <c r="O26" s="3"/>
      <c r="P26" s="3"/>
      <c r="Q26" s="3"/>
      <c r="R26" s="18"/>
      <c r="S26" s="18"/>
    </row>
    <row r="27" spans="1:19" x14ac:dyDescent="0.2">
      <c r="A27" s="36">
        <v>35431</v>
      </c>
      <c r="B27" s="1">
        <v>0.53046567938911104</v>
      </c>
      <c r="C27" s="1"/>
      <c r="D27" s="48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8">
        <v>0.36599999999999999</v>
      </c>
      <c r="N27" s="3"/>
      <c r="O27" s="3"/>
      <c r="P27" s="3"/>
      <c r="Q27" s="3"/>
      <c r="R27" s="18"/>
      <c r="S27" s="18"/>
    </row>
    <row r="28" spans="1:19" x14ac:dyDescent="0.2">
      <c r="A28" s="36">
        <v>35462</v>
      </c>
      <c r="B28" s="1">
        <v>0.53058043776361696</v>
      </c>
      <c r="C28" s="1"/>
      <c r="D28" s="48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8">
        <v>0.36599999999999999</v>
      </c>
      <c r="N28" s="3"/>
      <c r="O28" s="3"/>
      <c r="P28" s="3"/>
      <c r="Q28" s="3"/>
      <c r="R28" s="18"/>
      <c r="S28" s="18"/>
    </row>
    <row r="29" spans="1:19" x14ac:dyDescent="0.2">
      <c r="A29" s="36">
        <v>35490</v>
      </c>
      <c r="B29" s="1">
        <v>0.52819427594816803</v>
      </c>
      <c r="C29" s="1"/>
      <c r="D29" s="48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8">
        <v>0.36399999999999999</v>
      </c>
      <c r="N29" s="3"/>
      <c r="O29" s="3"/>
      <c r="P29" s="3"/>
      <c r="Q29" s="3"/>
      <c r="R29" s="18"/>
      <c r="S29" s="18"/>
    </row>
    <row r="30" spans="1:19" x14ac:dyDescent="0.2">
      <c r="A30" s="36">
        <v>35521</v>
      </c>
      <c r="B30" s="1">
        <v>0.530117518911842</v>
      </c>
      <c r="C30" s="1"/>
      <c r="D30" s="48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8">
        <v>0.36299999999999999</v>
      </c>
      <c r="N30" s="3"/>
      <c r="O30" s="3"/>
      <c r="P30" s="3"/>
      <c r="Q30" s="3"/>
      <c r="R30" s="18"/>
      <c r="S30" s="18"/>
    </row>
    <row r="31" spans="1:19" x14ac:dyDescent="0.2">
      <c r="A31" s="36">
        <v>35551</v>
      </c>
      <c r="B31" s="1">
        <v>0.52530868608412495</v>
      </c>
      <c r="C31" s="1"/>
      <c r="D31" s="48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8">
        <v>0.36199999999999999</v>
      </c>
      <c r="N31" s="3"/>
      <c r="O31" s="3"/>
      <c r="P31" s="3"/>
      <c r="Q31" s="3"/>
      <c r="R31" s="18"/>
      <c r="S31" s="18"/>
    </row>
    <row r="32" spans="1:19" x14ac:dyDescent="0.2">
      <c r="A32" s="36">
        <v>35582</v>
      </c>
      <c r="B32" s="1">
        <v>0.52435621630270002</v>
      </c>
      <c r="C32" s="1"/>
      <c r="D32" s="48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8">
        <v>0.36299999999999999</v>
      </c>
      <c r="N32" s="3"/>
      <c r="O32" s="3"/>
      <c r="P32" s="3"/>
      <c r="Q32" s="3"/>
      <c r="R32" s="18"/>
      <c r="S32" s="18"/>
    </row>
    <row r="33" spans="1:19" x14ac:dyDescent="0.2">
      <c r="A33" s="36">
        <v>35612</v>
      </c>
      <c r="B33" s="1">
        <v>0.52442345033051696</v>
      </c>
      <c r="C33" s="1"/>
      <c r="D33" s="48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8">
        <v>0.36099999999999999</v>
      </c>
      <c r="N33" s="3"/>
      <c r="O33" s="3"/>
      <c r="P33" s="3"/>
      <c r="Q33" s="3"/>
      <c r="R33" s="18"/>
      <c r="S33" s="18"/>
    </row>
    <row r="34" spans="1:19" x14ac:dyDescent="0.2">
      <c r="A34" s="36">
        <v>35643</v>
      </c>
      <c r="B34" s="1">
        <v>0.52140811322335501</v>
      </c>
      <c r="C34" s="1"/>
      <c r="D34" s="48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8">
        <v>0.36099999999999999</v>
      </c>
      <c r="N34" s="3"/>
      <c r="O34" s="3"/>
      <c r="P34" s="3"/>
      <c r="Q34" s="3"/>
      <c r="R34" s="18"/>
      <c r="S34" s="18"/>
    </row>
    <row r="35" spans="1:19" x14ac:dyDescent="0.2">
      <c r="A35" s="36">
        <v>35674</v>
      </c>
      <c r="B35" s="1">
        <v>0.51789855629453097</v>
      </c>
      <c r="C35" s="1"/>
      <c r="D35" s="48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8">
        <v>0.36099999999999999</v>
      </c>
      <c r="N35" s="3"/>
      <c r="O35" s="3"/>
      <c r="P35" s="3"/>
      <c r="Q35" s="3"/>
      <c r="R35" s="18"/>
      <c r="S35" s="18"/>
    </row>
    <row r="36" spans="1:19" x14ac:dyDescent="0.2">
      <c r="A36" s="36">
        <v>35704</v>
      </c>
      <c r="B36" s="1">
        <v>0.52170417935370905</v>
      </c>
      <c r="C36" s="1"/>
      <c r="D36" s="48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8">
        <v>0.36099999999999999</v>
      </c>
      <c r="N36" s="3"/>
      <c r="O36" s="3"/>
      <c r="P36" s="3"/>
      <c r="Q36" s="3"/>
      <c r="R36" s="18"/>
      <c r="S36" s="18"/>
    </row>
    <row r="37" spans="1:19" x14ac:dyDescent="0.2">
      <c r="A37" s="36">
        <v>35735</v>
      </c>
      <c r="B37" s="1">
        <v>0.51826251989666405</v>
      </c>
      <c r="C37" s="1"/>
      <c r="D37" s="48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8">
        <v>0.35899999999999999</v>
      </c>
      <c r="N37" s="3"/>
      <c r="O37" s="3"/>
      <c r="P37" s="3"/>
      <c r="Q37" s="3"/>
      <c r="R37" s="18"/>
      <c r="S37" s="18"/>
    </row>
    <row r="38" spans="1:19" x14ac:dyDescent="0.2">
      <c r="A38" s="36">
        <v>35765</v>
      </c>
      <c r="B38" s="1">
        <v>0.52067841738549003</v>
      </c>
      <c r="C38" s="1"/>
      <c r="D38" s="48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8">
        <v>0.36</v>
      </c>
      <c r="N38" s="3"/>
      <c r="O38" s="3"/>
      <c r="P38" s="3"/>
      <c r="Q38" s="3"/>
      <c r="R38" s="18"/>
      <c r="S38" s="18"/>
    </row>
    <row r="39" spans="1:19" x14ac:dyDescent="0.2">
      <c r="A39" s="36">
        <v>35796</v>
      </c>
      <c r="B39" s="1">
        <v>0.52381037021101096</v>
      </c>
      <c r="C39" s="1"/>
      <c r="D39" s="48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8">
        <v>0.36</v>
      </c>
      <c r="N39" s="3"/>
      <c r="O39" s="3"/>
      <c r="P39" s="3"/>
      <c r="Q39" s="3"/>
      <c r="R39" s="18"/>
      <c r="S39" s="18"/>
    </row>
    <row r="40" spans="1:19" x14ac:dyDescent="0.2">
      <c r="A40" s="36">
        <v>35827</v>
      </c>
      <c r="B40" s="1">
        <v>0.52535497847161605</v>
      </c>
      <c r="C40" s="1"/>
      <c r="D40" s="48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8">
        <v>0.36</v>
      </c>
      <c r="N40" s="3"/>
      <c r="O40" s="3"/>
      <c r="P40" s="3"/>
      <c r="Q40" s="3"/>
      <c r="R40" s="18"/>
      <c r="S40" s="18"/>
    </row>
    <row r="41" spans="1:19" x14ac:dyDescent="0.2">
      <c r="A41" s="36">
        <v>35855</v>
      </c>
      <c r="B41" s="1">
        <v>0.52378976556523704</v>
      </c>
      <c r="C41" s="1"/>
      <c r="D41" s="48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8">
        <v>0.36</v>
      </c>
      <c r="N41" s="3"/>
      <c r="O41" s="3"/>
      <c r="P41" s="3"/>
      <c r="Q41" s="3"/>
      <c r="R41" s="18"/>
      <c r="S41" s="18"/>
    </row>
    <row r="42" spans="1:19" x14ac:dyDescent="0.2">
      <c r="A42" s="36">
        <v>35886</v>
      </c>
      <c r="B42" s="1">
        <v>0.52197167924026</v>
      </c>
      <c r="C42" s="1"/>
      <c r="D42" s="48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8">
        <v>0.35899999999999999</v>
      </c>
      <c r="N42" s="3"/>
      <c r="O42" s="3"/>
      <c r="P42" s="3"/>
      <c r="Q42" s="3"/>
      <c r="R42" s="18"/>
      <c r="S42" s="18"/>
    </row>
    <row r="43" spans="1:19" x14ac:dyDescent="0.2">
      <c r="A43" s="36">
        <v>35916</v>
      </c>
      <c r="B43" s="1">
        <v>0.52064496251419001</v>
      </c>
      <c r="C43" s="1"/>
      <c r="D43" s="48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8">
        <v>0.35899999999999999</v>
      </c>
      <c r="N43" s="3"/>
      <c r="O43" s="3"/>
      <c r="P43" s="3"/>
      <c r="Q43" s="3"/>
      <c r="R43" s="18"/>
      <c r="S43" s="18"/>
    </row>
    <row r="44" spans="1:19" x14ac:dyDescent="0.2">
      <c r="A44" s="36">
        <v>35947</v>
      </c>
      <c r="B44" s="1">
        <v>0.52057142263615197</v>
      </c>
      <c r="C44" s="1"/>
      <c r="D44" s="48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8">
        <v>0.36</v>
      </c>
      <c r="N44" s="3"/>
      <c r="O44" s="3"/>
      <c r="P44" s="3"/>
      <c r="Q44" s="3"/>
      <c r="R44" s="18"/>
      <c r="S44" s="18"/>
    </row>
    <row r="45" spans="1:19" x14ac:dyDescent="0.2">
      <c r="A45" s="36">
        <v>35977</v>
      </c>
      <c r="B45" s="1">
        <v>0.51794599251291296</v>
      </c>
      <c r="C45" s="1"/>
      <c r="D45" s="48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8">
        <v>0.36</v>
      </c>
      <c r="N45" s="3"/>
      <c r="O45" s="3"/>
      <c r="P45" s="3"/>
      <c r="Q45" s="3"/>
      <c r="R45" s="18"/>
      <c r="S45" s="18"/>
    </row>
    <row r="46" spans="1:19" x14ac:dyDescent="0.2">
      <c r="A46" s="36">
        <v>36008</v>
      </c>
      <c r="B46" s="1">
        <v>0.51702382431667104</v>
      </c>
      <c r="C46" s="1"/>
      <c r="D46" s="48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8">
        <v>0.36099999999999999</v>
      </c>
      <c r="N46" s="3"/>
      <c r="O46" s="3"/>
      <c r="P46" s="3"/>
      <c r="Q46" s="3"/>
      <c r="R46" s="18"/>
      <c r="S46" s="18"/>
    </row>
    <row r="47" spans="1:19" x14ac:dyDescent="0.2">
      <c r="A47" s="36">
        <v>36039</v>
      </c>
      <c r="B47" s="1">
        <v>0.52250480988502102</v>
      </c>
      <c r="C47" s="1"/>
      <c r="D47" s="48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8">
        <v>0.35799999999999998</v>
      </c>
      <c r="N47" s="3"/>
      <c r="O47" s="3"/>
      <c r="P47" s="3"/>
      <c r="Q47" s="3"/>
      <c r="R47" s="18"/>
      <c r="S47" s="18"/>
    </row>
    <row r="48" spans="1:19" x14ac:dyDescent="0.2">
      <c r="A48" s="36">
        <v>36069</v>
      </c>
      <c r="B48" s="1">
        <v>0.51346299802940598</v>
      </c>
      <c r="C48" s="1"/>
      <c r="D48" s="48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8">
        <v>0.35899999999999999</v>
      </c>
      <c r="N48" s="3"/>
      <c r="O48" s="3"/>
      <c r="P48" s="3"/>
      <c r="Q48" s="3"/>
      <c r="R48" s="18"/>
      <c r="S48" s="18"/>
    </row>
    <row r="49" spans="1:19" x14ac:dyDescent="0.2">
      <c r="A49" s="36">
        <v>36100</v>
      </c>
      <c r="B49" s="1">
        <v>0.51650298670072403</v>
      </c>
      <c r="C49" s="1"/>
      <c r="D49" s="48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8">
        <v>0.35799999999999998</v>
      </c>
      <c r="N49" s="3"/>
      <c r="O49" s="3"/>
      <c r="P49" s="3"/>
      <c r="Q49" s="3"/>
      <c r="R49" s="18"/>
      <c r="S49" s="18"/>
    </row>
    <row r="50" spans="1:19" x14ac:dyDescent="0.2">
      <c r="A50" s="36">
        <v>36130</v>
      </c>
      <c r="B50" s="1">
        <v>0.51413474770839696</v>
      </c>
      <c r="C50" s="1"/>
      <c r="D50" s="48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8">
        <v>0.35699999999999998</v>
      </c>
      <c r="N50" s="3"/>
      <c r="O50" s="3"/>
      <c r="P50" s="3"/>
      <c r="Q50" s="3"/>
      <c r="R50" s="18"/>
      <c r="S50" s="18"/>
    </row>
    <row r="51" spans="1:19" x14ac:dyDescent="0.2">
      <c r="A51" s="36">
        <v>36161</v>
      </c>
      <c r="B51" s="1">
        <v>0.51341018967685503</v>
      </c>
      <c r="C51" s="1"/>
      <c r="D51" s="48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8">
        <v>0.35599999999999998</v>
      </c>
      <c r="N51" s="3"/>
      <c r="O51" s="3"/>
      <c r="P51" s="3"/>
      <c r="Q51" s="3"/>
      <c r="R51" s="18"/>
      <c r="S51" s="18"/>
    </row>
    <row r="52" spans="1:19" x14ac:dyDescent="0.2">
      <c r="A52" s="36">
        <v>36192</v>
      </c>
      <c r="B52" s="1">
        <v>0.51407922304116305</v>
      </c>
      <c r="C52" s="1"/>
      <c r="D52" s="48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8">
        <v>0.35799999999999998</v>
      </c>
      <c r="N52" s="3"/>
      <c r="O52" s="3"/>
      <c r="P52" s="3"/>
      <c r="Q52" s="3"/>
      <c r="R52" s="18"/>
      <c r="S52" s="18"/>
    </row>
    <row r="53" spans="1:19" x14ac:dyDescent="0.2">
      <c r="A53" s="36">
        <v>36220</v>
      </c>
      <c r="B53" s="1">
        <v>0.51102928709303796</v>
      </c>
      <c r="C53" s="1"/>
      <c r="D53" s="48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8">
        <v>0.35799999999999998</v>
      </c>
      <c r="N53" s="3"/>
      <c r="O53" s="3"/>
      <c r="P53" s="3"/>
      <c r="Q53" s="3"/>
      <c r="R53" s="18"/>
      <c r="S53" s="18"/>
    </row>
    <row r="54" spans="1:19" x14ac:dyDescent="0.2">
      <c r="A54" s="36">
        <v>36251</v>
      </c>
      <c r="B54" s="1">
        <v>0.51315545133615903</v>
      </c>
      <c r="C54" s="1"/>
      <c r="D54" s="48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8">
        <v>0.35799999999999998</v>
      </c>
      <c r="N54" s="3"/>
      <c r="O54" s="3"/>
      <c r="P54" s="3"/>
      <c r="Q54" s="3"/>
      <c r="R54" s="18"/>
      <c r="S54" s="18"/>
    </row>
    <row r="55" spans="1:19" x14ac:dyDescent="0.2">
      <c r="A55" s="36">
        <v>36281</v>
      </c>
      <c r="B55" s="1">
        <v>0.51281896488972101</v>
      </c>
      <c r="C55" s="1"/>
      <c r="D55" s="48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8">
        <v>0.35699999999999998</v>
      </c>
      <c r="N55" s="3"/>
      <c r="O55" s="3"/>
      <c r="P55" s="3"/>
      <c r="Q55" s="3"/>
      <c r="R55" s="18"/>
      <c r="S55" s="18"/>
    </row>
    <row r="56" spans="1:19" x14ac:dyDescent="0.2">
      <c r="A56" s="36">
        <v>36312</v>
      </c>
      <c r="B56" s="1">
        <v>0.51146381689740195</v>
      </c>
      <c r="C56" s="1"/>
      <c r="D56" s="48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8">
        <v>0.35799999999999998</v>
      </c>
      <c r="N56" s="3"/>
      <c r="O56" s="3"/>
      <c r="P56" s="3"/>
      <c r="Q56" s="3"/>
      <c r="R56" s="18"/>
      <c r="S56" s="18"/>
    </row>
    <row r="57" spans="1:19" x14ac:dyDescent="0.2">
      <c r="A57" s="36">
        <v>36342</v>
      </c>
      <c r="B57" s="1">
        <v>0.50986383394910295</v>
      </c>
      <c r="C57" s="1"/>
      <c r="D57" s="48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8">
        <v>0.35799999999999998</v>
      </c>
      <c r="N57" s="3"/>
      <c r="O57" s="3"/>
      <c r="P57" s="3"/>
      <c r="Q57" s="3"/>
      <c r="R57" s="18"/>
      <c r="S57" s="18"/>
    </row>
    <row r="58" spans="1:19" x14ac:dyDescent="0.2">
      <c r="A58" s="36">
        <v>36373</v>
      </c>
      <c r="B58" s="1">
        <v>0.50970403458671198</v>
      </c>
      <c r="C58" s="1"/>
      <c r="D58" s="48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8">
        <v>0.35799999999999998</v>
      </c>
      <c r="N58" s="3"/>
      <c r="O58" s="3"/>
      <c r="P58" s="3"/>
      <c r="Q58" s="3"/>
      <c r="R58" s="18"/>
      <c r="S58" s="18"/>
    </row>
    <row r="59" spans="1:19" x14ac:dyDescent="0.2">
      <c r="A59" s="36">
        <v>36404</v>
      </c>
      <c r="B59" s="1">
        <v>0.51145288923346499</v>
      </c>
      <c r="C59" s="1"/>
      <c r="D59" s="48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8">
        <v>0.35799999999999998</v>
      </c>
      <c r="N59" s="3"/>
      <c r="O59" s="3"/>
      <c r="P59" s="3"/>
      <c r="Q59" s="3"/>
      <c r="R59" s="18"/>
      <c r="S59" s="18"/>
    </row>
    <row r="60" spans="1:19" x14ac:dyDescent="0.2">
      <c r="A60" s="36">
        <v>36434</v>
      </c>
      <c r="B60" s="1">
        <v>0.50718257277945999</v>
      </c>
      <c r="C60" s="1"/>
      <c r="D60" s="48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8">
        <v>0.35699999999999998</v>
      </c>
      <c r="N60" s="3"/>
      <c r="O60" s="3"/>
      <c r="P60" s="3"/>
      <c r="Q60" s="3"/>
      <c r="R60" s="18"/>
      <c r="S60" s="18"/>
    </row>
    <row r="61" spans="1:19" x14ac:dyDescent="0.2">
      <c r="A61" s="36">
        <v>36465</v>
      </c>
      <c r="B61" s="1">
        <v>0.51123151386080101</v>
      </c>
      <c r="C61" s="1"/>
      <c r="D61" s="48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8">
        <v>0.35599999999999998</v>
      </c>
      <c r="N61" s="3"/>
      <c r="O61" s="3"/>
      <c r="P61" s="3"/>
      <c r="Q61" s="3"/>
      <c r="R61" s="18"/>
      <c r="S61" s="18"/>
    </row>
    <row r="62" spans="1:19" x14ac:dyDescent="0.2">
      <c r="A62" s="36">
        <v>36495</v>
      </c>
      <c r="B62" s="1">
        <v>0.50696782830897302</v>
      </c>
      <c r="C62" s="1"/>
      <c r="D62" s="48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8">
        <v>0.35599999999999998</v>
      </c>
      <c r="N62" s="3"/>
      <c r="O62" s="3"/>
      <c r="P62" s="3"/>
      <c r="Q62" s="3"/>
      <c r="R62" s="18"/>
      <c r="S62" s="18"/>
    </row>
    <row r="63" spans="1:19" x14ac:dyDescent="0.2">
      <c r="A63" s="36">
        <v>36526</v>
      </c>
      <c r="B63" s="1">
        <v>0.50125593764585896</v>
      </c>
      <c r="C63" s="1"/>
      <c r="D63" s="48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8">
        <v>0.35399999999999998</v>
      </c>
      <c r="N63" s="3"/>
      <c r="O63" s="3"/>
      <c r="P63" s="3"/>
      <c r="Q63" s="3"/>
      <c r="R63" s="18"/>
      <c r="S63" s="18"/>
    </row>
    <row r="64" spans="1:19" x14ac:dyDescent="0.2">
      <c r="A64" s="36">
        <v>36557</v>
      </c>
      <c r="B64" s="1">
        <v>0.505399703972232</v>
      </c>
      <c r="C64" s="1"/>
      <c r="D64" s="48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8">
        <v>0.35399999999999998</v>
      </c>
      <c r="N64" s="3"/>
      <c r="O64" s="3"/>
      <c r="P64" s="3"/>
      <c r="Q64" s="3"/>
      <c r="R64" s="18"/>
      <c r="S64" s="18"/>
    </row>
    <row r="65" spans="1:19" x14ac:dyDescent="0.2">
      <c r="A65" s="36">
        <v>36586</v>
      </c>
      <c r="B65" s="1">
        <v>0.50520362581410305</v>
      </c>
      <c r="C65" s="1"/>
      <c r="D65" s="48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8">
        <v>0.35399999999999998</v>
      </c>
      <c r="N65" s="3"/>
      <c r="O65" s="3"/>
      <c r="P65" s="3"/>
      <c r="Q65" s="3"/>
      <c r="R65" s="18"/>
      <c r="S65" s="18"/>
    </row>
    <row r="66" spans="1:19" x14ac:dyDescent="0.2">
      <c r="A66" s="36">
        <v>36617</v>
      </c>
      <c r="B66" s="1">
        <v>0.50081397358991497</v>
      </c>
      <c r="C66" s="1"/>
      <c r="D66" s="48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8">
        <v>0.35299999999999998</v>
      </c>
      <c r="N66" s="3"/>
      <c r="O66" s="3"/>
      <c r="P66" s="3"/>
      <c r="Q66" s="3"/>
      <c r="R66" s="18"/>
      <c r="S66" s="18"/>
    </row>
    <row r="67" spans="1:19" x14ac:dyDescent="0.2">
      <c r="A67" s="36">
        <v>36647</v>
      </c>
      <c r="B67" s="1">
        <v>0.50524198802657205</v>
      </c>
      <c r="C67" s="1"/>
      <c r="D67" s="48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8">
        <v>0.35599999999999998</v>
      </c>
      <c r="N67" s="3"/>
      <c r="O67" s="3"/>
      <c r="P67" s="3"/>
      <c r="Q67" s="3"/>
      <c r="R67" s="18"/>
      <c r="S67" s="18"/>
    </row>
    <row r="68" spans="1:19" x14ac:dyDescent="0.2">
      <c r="A68" s="36">
        <v>36678</v>
      </c>
      <c r="B68" s="1">
        <v>0.49927486478859701</v>
      </c>
      <c r="C68" s="1"/>
      <c r="D68" s="48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8">
        <v>0.35499999999999998</v>
      </c>
      <c r="N68" s="3"/>
      <c r="O68" s="3"/>
      <c r="P68" s="3"/>
      <c r="Q68" s="3"/>
      <c r="R68" s="18"/>
      <c r="S68" s="18"/>
    </row>
    <row r="69" spans="1:19" x14ac:dyDescent="0.2">
      <c r="A69" s="36">
        <v>36708</v>
      </c>
      <c r="B69" s="1">
        <v>0.50524207604461902</v>
      </c>
      <c r="C69" s="1"/>
      <c r="D69" s="48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8">
        <v>0.35799999999999998</v>
      </c>
      <c r="N69" s="3"/>
      <c r="O69" s="3"/>
      <c r="P69" s="3"/>
      <c r="Q69" s="3"/>
      <c r="R69" s="18"/>
      <c r="S69" s="18"/>
    </row>
    <row r="70" spans="1:19" x14ac:dyDescent="0.2">
      <c r="A70" s="36">
        <v>36739</v>
      </c>
      <c r="B70" s="1">
        <v>0.50356880054488595</v>
      </c>
      <c r="C70" s="1"/>
      <c r="D70" s="48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8">
        <v>0.35799999999999998</v>
      </c>
      <c r="N70" s="3"/>
      <c r="O70" s="3"/>
      <c r="P70" s="3"/>
      <c r="Q70" s="3"/>
      <c r="R70" s="18"/>
      <c r="S70" s="18"/>
    </row>
    <row r="71" spans="1:19" x14ac:dyDescent="0.2">
      <c r="A71" s="36">
        <v>36770</v>
      </c>
      <c r="B71" s="1">
        <v>0.50252846095566295</v>
      </c>
      <c r="C71" s="1"/>
      <c r="D71" s="48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8">
        <v>0.35799999999999998</v>
      </c>
      <c r="N71" s="3"/>
      <c r="O71" s="3"/>
      <c r="P71" s="3"/>
      <c r="Q71" s="3"/>
      <c r="R71" s="18"/>
      <c r="S71" s="18"/>
    </row>
    <row r="72" spans="1:19" x14ac:dyDescent="0.2">
      <c r="A72" s="36">
        <v>36800</v>
      </c>
      <c r="B72" s="1">
        <v>0.50098885811321003</v>
      </c>
      <c r="C72" s="1"/>
      <c r="D72" s="48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8">
        <v>0.35799999999999998</v>
      </c>
      <c r="N72" s="3"/>
      <c r="O72" s="3"/>
      <c r="P72" s="3"/>
      <c r="Q72" s="3"/>
      <c r="R72" s="18"/>
      <c r="S72" s="18"/>
    </row>
    <row r="73" spans="1:19" x14ac:dyDescent="0.2">
      <c r="A73" s="36">
        <v>36831</v>
      </c>
      <c r="B73" s="1">
        <v>0.50258685497408095</v>
      </c>
      <c r="C73" s="1"/>
      <c r="D73" s="48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8">
        <v>0.35699999999999998</v>
      </c>
      <c r="N73" s="3"/>
      <c r="O73" s="3"/>
      <c r="P73" s="3"/>
      <c r="Q73" s="3"/>
      <c r="R73" s="18"/>
      <c r="S73" s="18"/>
    </row>
    <row r="74" spans="1:19" x14ac:dyDescent="0.2">
      <c r="A74" s="36">
        <v>36861</v>
      </c>
      <c r="B74" s="1">
        <v>0.50281916484395905</v>
      </c>
      <c r="C74" s="1"/>
      <c r="D74" s="48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8">
        <v>0.35599999999999998</v>
      </c>
      <c r="N74" s="3"/>
      <c r="O74" s="3"/>
      <c r="P74" s="3"/>
      <c r="Q74" s="3"/>
      <c r="R74" s="18"/>
      <c r="S74" s="18"/>
    </row>
    <row r="75" spans="1:19" x14ac:dyDescent="0.2">
      <c r="A75" s="36">
        <v>36892</v>
      </c>
      <c r="B75" s="1">
        <v>0.50376037780997895</v>
      </c>
      <c r="C75" s="1"/>
      <c r="D75" s="48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8">
        <v>0.35599999999999998</v>
      </c>
      <c r="N75" s="3"/>
      <c r="O75" s="3"/>
      <c r="P75" s="3"/>
      <c r="Q75" s="3"/>
      <c r="R75" s="18"/>
      <c r="S75" s="18"/>
    </row>
    <row r="76" spans="1:19" x14ac:dyDescent="0.2">
      <c r="A76" s="36">
        <v>36923</v>
      </c>
      <c r="B76" s="1">
        <v>0.50516847368191997</v>
      </c>
      <c r="C76" s="1"/>
      <c r="D76" s="48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8">
        <v>0.35699999999999998</v>
      </c>
      <c r="N76" s="3"/>
      <c r="O76" s="3"/>
      <c r="P76" s="3"/>
      <c r="Q76" s="3"/>
      <c r="R76" s="18"/>
      <c r="S76" s="18"/>
    </row>
    <row r="77" spans="1:19" x14ac:dyDescent="0.2">
      <c r="A77" s="36">
        <v>36951</v>
      </c>
      <c r="B77" s="1">
        <v>0.50093625499886096</v>
      </c>
      <c r="C77" s="1"/>
      <c r="D77" s="48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8">
        <v>0.35699999999999998</v>
      </c>
      <c r="N77" s="3"/>
      <c r="O77" s="3"/>
      <c r="P77" s="3"/>
      <c r="Q77" s="3"/>
      <c r="R77" s="18"/>
      <c r="S77" s="18"/>
    </row>
    <row r="78" spans="1:19" x14ac:dyDescent="0.2">
      <c r="A78" s="36">
        <v>36982</v>
      </c>
      <c r="B78" s="1">
        <v>0.50523076291884095</v>
      </c>
      <c r="C78" s="1"/>
      <c r="D78" s="48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8">
        <v>0.36</v>
      </c>
      <c r="N78" s="3"/>
      <c r="O78" s="3"/>
      <c r="P78" s="3"/>
      <c r="Q78" s="3"/>
      <c r="R78" s="18"/>
      <c r="S78" s="18"/>
    </row>
    <row r="79" spans="1:19" x14ac:dyDescent="0.2">
      <c r="A79" s="36">
        <v>37012</v>
      </c>
      <c r="B79" s="1">
        <v>0.50282826026828298</v>
      </c>
      <c r="C79" s="1"/>
      <c r="D79" s="48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8">
        <v>0.36199999999999999</v>
      </c>
      <c r="N79" s="3"/>
      <c r="O79" s="3"/>
      <c r="P79" s="3"/>
      <c r="Q79" s="3"/>
      <c r="R79" s="18"/>
      <c r="S79" s="18"/>
    </row>
    <row r="80" spans="1:19" x14ac:dyDescent="0.2">
      <c r="A80" s="36">
        <v>37043</v>
      </c>
      <c r="B80" s="1">
        <v>0.50453398478417599</v>
      </c>
      <c r="C80" s="1"/>
      <c r="D80" s="48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8">
        <v>0.36299999999999999</v>
      </c>
      <c r="N80" s="3"/>
      <c r="O80" s="3"/>
      <c r="P80" s="3"/>
      <c r="Q80" s="3"/>
      <c r="R80" s="18"/>
      <c r="S80" s="18"/>
    </row>
    <row r="81" spans="1:19" x14ac:dyDescent="0.2">
      <c r="A81" s="36">
        <v>37073</v>
      </c>
      <c r="B81" s="1">
        <v>0.50276606492875098</v>
      </c>
      <c r="C81" s="1"/>
      <c r="D81" s="48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8">
        <v>0.36299999999999999</v>
      </c>
      <c r="N81" s="3"/>
      <c r="O81" s="3"/>
      <c r="P81" s="3"/>
      <c r="Q81" s="3"/>
      <c r="R81" s="18"/>
      <c r="S81" s="18"/>
    </row>
    <row r="82" spans="1:19" x14ac:dyDescent="0.2">
      <c r="A82" s="36">
        <v>37104</v>
      </c>
      <c r="B82" s="1">
        <v>0.50494579256439198</v>
      </c>
      <c r="C82" s="1"/>
      <c r="D82" s="48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8">
        <v>0.36799999999999999</v>
      </c>
      <c r="N82" s="3"/>
      <c r="O82" s="3"/>
      <c r="P82" s="3"/>
      <c r="Q82" s="3"/>
      <c r="R82" s="18"/>
      <c r="S82" s="18"/>
    </row>
    <row r="83" spans="1:19" x14ac:dyDescent="0.2">
      <c r="A83" s="36">
        <v>37135</v>
      </c>
      <c r="B83" s="1">
        <v>0.50932310752260102</v>
      </c>
      <c r="C83" s="1"/>
      <c r="D83" s="48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8">
        <v>0.36499999999999999</v>
      </c>
      <c r="N83" s="3"/>
      <c r="O83" s="3"/>
      <c r="P83" s="3"/>
      <c r="Q83" s="3"/>
      <c r="R83" s="18"/>
      <c r="S83" s="18"/>
    </row>
    <row r="84" spans="1:19" x14ac:dyDescent="0.2">
      <c r="A84" s="36">
        <v>37165</v>
      </c>
      <c r="B84" s="1">
        <v>0.51016868186771602</v>
      </c>
      <c r="C84" s="1"/>
      <c r="D84" s="48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8">
        <v>0.36799999999999999</v>
      </c>
      <c r="N84" s="3"/>
      <c r="O84" s="3"/>
      <c r="P84" s="3"/>
      <c r="Q84" s="3"/>
      <c r="R84" s="18"/>
      <c r="S84" s="18"/>
    </row>
    <row r="85" spans="1:19" x14ac:dyDescent="0.2">
      <c r="A85" s="36">
        <v>37196</v>
      </c>
      <c r="B85" s="1">
        <v>0.50876411428194801</v>
      </c>
      <c r="C85" s="1"/>
      <c r="D85" s="48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8">
        <v>0.37</v>
      </c>
      <c r="N85" s="3"/>
      <c r="O85" s="3"/>
      <c r="P85" s="3"/>
      <c r="Q85" s="3"/>
      <c r="R85" s="18"/>
      <c r="S85" s="18"/>
    </row>
    <row r="86" spans="1:19" x14ac:dyDescent="0.2">
      <c r="A86" s="36">
        <v>37226</v>
      </c>
      <c r="B86" s="1">
        <v>0.50969248338421802</v>
      </c>
      <c r="C86" s="1"/>
      <c r="D86" s="48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8">
        <v>0.371</v>
      </c>
      <c r="N86" s="3"/>
      <c r="O86" s="3"/>
      <c r="P86" s="3"/>
      <c r="Q86" s="3"/>
      <c r="R86" s="18"/>
      <c r="S86" s="18"/>
    </row>
    <row r="87" spans="1:19" x14ac:dyDescent="0.2">
      <c r="A87" s="36">
        <v>37257</v>
      </c>
      <c r="B87" s="1">
        <v>0.510449696060155</v>
      </c>
      <c r="C87" s="1"/>
      <c r="D87" s="48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8">
        <v>0.373</v>
      </c>
      <c r="N87" s="3"/>
      <c r="O87" s="3"/>
      <c r="P87" s="3"/>
      <c r="Q87" s="3"/>
      <c r="R87" s="18"/>
      <c r="S87" s="18"/>
    </row>
    <row r="88" spans="1:19" x14ac:dyDescent="0.2">
      <c r="A88" s="36">
        <v>37288</v>
      </c>
      <c r="B88" s="1">
        <v>0.51309182475262005</v>
      </c>
      <c r="C88" s="1"/>
      <c r="D88" s="48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8">
        <v>0.37</v>
      </c>
      <c r="N88" s="3"/>
      <c r="O88" s="3"/>
      <c r="P88" s="3"/>
      <c r="Q88" s="3"/>
      <c r="R88" s="18"/>
      <c r="S88" s="18"/>
    </row>
    <row r="89" spans="1:19" x14ac:dyDescent="0.2">
      <c r="A89" s="36">
        <v>37316</v>
      </c>
      <c r="B89" s="1">
        <v>0.51533348914261301</v>
      </c>
      <c r="C89" s="1"/>
      <c r="D89" s="48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8">
        <v>0.372</v>
      </c>
      <c r="N89" s="3"/>
      <c r="O89" s="3"/>
      <c r="P89" s="3"/>
      <c r="Q89" s="3"/>
      <c r="R89" s="18"/>
      <c r="S89" s="18"/>
    </row>
    <row r="90" spans="1:19" x14ac:dyDescent="0.2">
      <c r="A90" s="36">
        <v>37347</v>
      </c>
      <c r="B90" s="1">
        <v>0.50881920824907401</v>
      </c>
      <c r="C90" s="1"/>
      <c r="D90" s="48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8">
        <v>0.373</v>
      </c>
      <c r="N90" s="3"/>
      <c r="O90" s="3"/>
      <c r="P90" s="3"/>
      <c r="Q90" s="3"/>
      <c r="R90" s="18"/>
      <c r="S90" s="18"/>
    </row>
    <row r="91" spans="1:19" x14ac:dyDescent="0.2">
      <c r="A91" s="36">
        <v>37377</v>
      </c>
      <c r="B91" s="1">
        <v>0.51134608360573597</v>
      </c>
      <c r="C91" s="1"/>
      <c r="D91" s="48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8">
        <v>0.371</v>
      </c>
      <c r="N91" s="3"/>
      <c r="O91" s="3"/>
      <c r="P91" s="3"/>
      <c r="Q91" s="3"/>
      <c r="R91" s="18"/>
      <c r="S91" s="18"/>
    </row>
    <row r="92" spans="1:19" x14ac:dyDescent="0.2">
      <c r="A92" s="36">
        <v>37408</v>
      </c>
      <c r="B92" s="1">
        <v>0.51310586275428904</v>
      </c>
      <c r="C92" s="1"/>
      <c r="D92" s="48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8">
        <v>0.373</v>
      </c>
      <c r="N92" s="3"/>
      <c r="O92" s="3"/>
      <c r="P92" s="3"/>
      <c r="Q92" s="3"/>
      <c r="R92" s="18"/>
      <c r="S92" s="18"/>
    </row>
    <row r="93" spans="1:19" x14ac:dyDescent="0.2">
      <c r="A93" s="36">
        <v>37438</v>
      </c>
      <c r="B93" s="1">
        <v>0.51229751978920002</v>
      </c>
      <c r="C93" s="1"/>
      <c r="D93" s="48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8">
        <v>0.373</v>
      </c>
      <c r="N93" s="3"/>
      <c r="O93" s="3"/>
      <c r="P93" s="3"/>
      <c r="Q93" s="3"/>
      <c r="R93" s="18"/>
      <c r="S93" s="18"/>
    </row>
    <row r="94" spans="1:19" x14ac:dyDescent="0.2">
      <c r="A94" s="36">
        <v>37469</v>
      </c>
      <c r="B94" s="1">
        <v>0.51241676275475501</v>
      </c>
      <c r="C94" s="1"/>
      <c r="D94" s="48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8">
        <v>0.373</v>
      </c>
      <c r="N94" s="3"/>
      <c r="O94" s="3"/>
      <c r="P94" s="3"/>
      <c r="Q94" s="3"/>
      <c r="R94" s="18"/>
      <c r="S94" s="18"/>
    </row>
    <row r="95" spans="1:19" x14ac:dyDescent="0.2">
      <c r="A95" s="36">
        <v>37500</v>
      </c>
      <c r="B95" s="1">
        <v>0.51367247963504103</v>
      </c>
      <c r="C95" s="1"/>
      <c r="D95" s="48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8">
        <v>0.37</v>
      </c>
      <c r="N95" s="3"/>
      <c r="O95" s="3"/>
      <c r="P95" s="3"/>
      <c r="Q95" s="3"/>
      <c r="R95" s="18"/>
      <c r="S95" s="18"/>
    </row>
    <row r="96" spans="1:19" x14ac:dyDescent="0.2">
      <c r="A96" s="36">
        <v>37530</v>
      </c>
      <c r="B96" s="1">
        <v>0.52361998367170803</v>
      </c>
      <c r="C96" s="1"/>
      <c r="D96" s="48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8">
        <v>0.373</v>
      </c>
      <c r="N96" s="3"/>
      <c r="O96" s="3"/>
      <c r="P96" s="3"/>
      <c r="Q96" s="3"/>
      <c r="R96" s="18"/>
      <c r="S96" s="18"/>
    </row>
    <row r="97" spans="1:19" x14ac:dyDescent="0.2">
      <c r="A97" s="36">
        <v>37561</v>
      </c>
      <c r="B97" s="1">
        <v>0.51985343103589798</v>
      </c>
      <c r="C97" s="1"/>
      <c r="D97" s="48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8">
        <v>0.375</v>
      </c>
      <c r="N97" s="3"/>
      <c r="O97" s="3"/>
      <c r="P97" s="3"/>
      <c r="Q97" s="3"/>
      <c r="R97" s="18"/>
      <c r="S97" s="18"/>
    </row>
    <row r="98" spans="1:19" x14ac:dyDescent="0.2">
      <c r="A98" s="36">
        <v>37591</v>
      </c>
      <c r="B98" s="1">
        <v>0.52046316728112996</v>
      </c>
      <c r="C98" s="1"/>
      <c r="D98" s="48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8">
        <v>0.376</v>
      </c>
      <c r="N98" s="3"/>
      <c r="O98" s="3"/>
      <c r="P98" s="3"/>
      <c r="Q98" s="3"/>
      <c r="R98" s="18"/>
      <c r="S98" s="18"/>
    </row>
    <row r="99" spans="1:19" x14ac:dyDescent="0.2">
      <c r="A99" s="36">
        <v>37622</v>
      </c>
      <c r="B99" s="1">
        <v>0.52123040564555201</v>
      </c>
      <c r="C99" s="1"/>
      <c r="D99" s="48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8">
        <v>0.375</v>
      </c>
      <c r="N99" s="3"/>
      <c r="O99" s="3"/>
      <c r="P99" s="3"/>
      <c r="Q99" s="3"/>
      <c r="R99" s="18"/>
      <c r="S99" s="18"/>
    </row>
    <row r="100" spans="1:19" x14ac:dyDescent="0.2">
      <c r="A100" s="36">
        <v>37653</v>
      </c>
      <c r="B100" s="1">
        <v>0.52335265991844504</v>
      </c>
      <c r="C100" s="1"/>
      <c r="D100" s="48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8">
        <v>0.375</v>
      </c>
      <c r="N100" s="3"/>
      <c r="O100" s="3"/>
      <c r="P100" s="3"/>
      <c r="Q100" s="3"/>
      <c r="R100" s="18"/>
      <c r="S100" s="18"/>
    </row>
    <row r="101" spans="1:19" x14ac:dyDescent="0.2">
      <c r="A101" s="36">
        <v>37681</v>
      </c>
      <c r="B101" s="1">
        <v>0.52162735275323002</v>
      </c>
      <c r="C101" s="1"/>
      <c r="D101" s="48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8">
        <v>0.376</v>
      </c>
      <c r="N101" s="3"/>
      <c r="O101" s="3"/>
      <c r="P101" s="3"/>
      <c r="Q101" s="3"/>
      <c r="R101" s="18"/>
      <c r="S101" s="18"/>
    </row>
    <row r="102" spans="1:19" x14ac:dyDescent="0.2">
      <c r="A102" s="36">
        <v>37712</v>
      </c>
      <c r="B102" s="1">
        <v>0.52038356748499004</v>
      </c>
      <c r="C102" s="1"/>
      <c r="D102" s="48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8">
        <v>0.376</v>
      </c>
      <c r="N102" s="3"/>
      <c r="O102" s="3"/>
      <c r="P102" s="3"/>
      <c r="Q102" s="3"/>
      <c r="R102" s="18"/>
      <c r="S102" s="18"/>
    </row>
    <row r="103" spans="1:19" x14ac:dyDescent="0.2">
      <c r="A103" s="36">
        <v>37742</v>
      </c>
      <c r="B103" s="1">
        <v>0.52155524911780105</v>
      </c>
      <c r="C103" s="1"/>
      <c r="D103" s="48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8">
        <v>0.377</v>
      </c>
      <c r="N103" s="3"/>
      <c r="O103" s="3"/>
      <c r="P103" s="3"/>
      <c r="Q103" s="3"/>
      <c r="R103" s="18"/>
      <c r="S103" s="18"/>
    </row>
    <row r="104" spans="1:19" x14ac:dyDescent="0.2">
      <c r="A104" s="36">
        <v>37773</v>
      </c>
      <c r="B104" s="1">
        <v>0.52229268588024602</v>
      </c>
      <c r="C104" s="1"/>
      <c r="D104" s="48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8">
        <v>0.377</v>
      </c>
      <c r="N104" s="3"/>
      <c r="O104" s="3"/>
      <c r="P104" s="3"/>
      <c r="Q104" s="3"/>
      <c r="R104" s="18"/>
      <c r="S104" s="18"/>
    </row>
    <row r="105" spans="1:19" x14ac:dyDescent="0.2">
      <c r="A105" s="36">
        <v>37803</v>
      </c>
      <c r="B105" s="1">
        <v>0.52016411235480997</v>
      </c>
      <c r="C105" s="1"/>
      <c r="D105" s="48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8">
        <v>0.379</v>
      </c>
      <c r="N105" s="3"/>
      <c r="O105" s="3"/>
      <c r="P105" s="3"/>
      <c r="Q105" s="3"/>
      <c r="R105" s="18"/>
      <c r="S105" s="18"/>
    </row>
    <row r="106" spans="1:19" x14ac:dyDescent="0.2">
      <c r="A106" s="36">
        <v>37834</v>
      </c>
      <c r="B106" s="1">
        <v>0.52261678699432301</v>
      </c>
      <c r="C106" s="1"/>
      <c r="D106" s="48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8">
        <v>0.379</v>
      </c>
      <c r="N106" s="3"/>
      <c r="O106" s="3"/>
      <c r="P106" s="3"/>
      <c r="Q106" s="3"/>
      <c r="R106" s="18"/>
      <c r="S106" s="18"/>
    </row>
    <row r="107" spans="1:19" x14ac:dyDescent="0.2">
      <c r="A107" s="36">
        <v>37865</v>
      </c>
      <c r="B107" s="1">
        <v>0.51850088863235999</v>
      </c>
      <c r="C107" s="1"/>
      <c r="D107" s="48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8">
        <v>0.38</v>
      </c>
      <c r="N107" s="3"/>
      <c r="O107" s="3"/>
      <c r="P107" s="3"/>
      <c r="Q107" s="3"/>
      <c r="R107" s="18"/>
      <c r="S107" s="18"/>
    </row>
    <row r="108" spans="1:19" x14ac:dyDescent="0.2">
      <c r="A108" s="36">
        <v>37895</v>
      </c>
      <c r="B108" s="1">
        <v>0.52396198251120396</v>
      </c>
      <c r="C108" s="1"/>
      <c r="D108" s="48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8">
        <v>0.379</v>
      </c>
      <c r="N108" s="3"/>
      <c r="O108" s="3"/>
      <c r="P108" s="3"/>
      <c r="Q108" s="3"/>
      <c r="R108" s="18"/>
      <c r="S108" s="18"/>
    </row>
    <row r="109" spans="1:19" x14ac:dyDescent="0.2">
      <c r="A109" s="36">
        <v>37926</v>
      </c>
      <c r="B109" s="1">
        <v>0.52076638231551198</v>
      </c>
      <c r="C109" s="1"/>
      <c r="D109" s="48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8">
        <v>0.377</v>
      </c>
      <c r="N109" s="3"/>
      <c r="O109" s="3"/>
      <c r="P109" s="3"/>
      <c r="Q109" s="3"/>
      <c r="R109" s="18"/>
      <c r="S109" s="18"/>
    </row>
    <row r="110" spans="1:19" x14ac:dyDescent="0.2">
      <c r="A110" s="36">
        <v>37956</v>
      </c>
      <c r="B110" s="1">
        <v>0.52059756487267295</v>
      </c>
      <c r="C110" s="1"/>
      <c r="D110" s="48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8">
        <v>0.378</v>
      </c>
      <c r="N110" s="3"/>
      <c r="O110" s="3"/>
      <c r="P110" s="3"/>
      <c r="Q110" s="3"/>
      <c r="R110" s="18"/>
      <c r="S110" s="18"/>
    </row>
    <row r="111" spans="1:19" x14ac:dyDescent="0.2">
      <c r="A111" s="36">
        <v>37987</v>
      </c>
      <c r="B111" s="1">
        <v>0.51742174204934999</v>
      </c>
      <c r="C111" s="1"/>
      <c r="D111" s="48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8">
        <v>0.377</v>
      </c>
      <c r="N111" s="3"/>
      <c r="O111" s="3"/>
      <c r="P111" s="3"/>
      <c r="Q111" s="3"/>
      <c r="R111" s="18"/>
      <c r="S111" s="18"/>
    </row>
    <row r="112" spans="1:19" x14ac:dyDescent="0.2">
      <c r="A112" s="36">
        <v>38018</v>
      </c>
      <c r="B112" s="1">
        <v>0.51823762075812696</v>
      </c>
      <c r="C112" s="1"/>
      <c r="D112" s="48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8">
        <v>0.377</v>
      </c>
      <c r="N112" s="3"/>
      <c r="O112" s="3"/>
      <c r="P112" s="3"/>
      <c r="Q112" s="3"/>
      <c r="R112" s="18"/>
      <c r="S112" s="18"/>
    </row>
    <row r="113" spans="1:19" x14ac:dyDescent="0.2">
      <c r="A113" s="36">
        <v>38047</v>
      </c>
      <c r="B113" s="1">
        <v>0.51943732074487003</v>
      </c>
      <c r="C113" s="1"/>
      <c r="D113" s="48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8">
        <v>0.378</v>
      </c>
      <c r="N113" s="3"/>
      <c r="O113" s="3"/>
      <c r="P113" s="3"/>
      <c r="Q113" s="3"/>
      <c r="R113" s="18"/>
      <c r="S113" s="18"/>
    </row>
    <row r="114" spans="1:19" x14ac:dyDescent="0.2">
      <c r="A114" s="36">
        <v>38078</v>
      </c>
      <c r="B114" s="1">
        <v>0.51728549400253998</v>
      </c>
      <c r="C114" s="1"/>
      <c r="D114" s="48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8">
        <v>0.377</v>
      </c>
      <c r="N114" s="3"/>
      <c r="O114" s="3"/>
      <c r="P114" s="3"/>
      <c r="Q114" s="3"/>
      <c r="R114" s="18"/>
      <c r="S114" s="18"/>
    </row>
    <row r="115" spans="1:19" x14ac:dyDescent="0.2">
      <c r="A115" s="36">
        <v>38108</v>
      </c>
      <c r="B115" s="1">
        <v>0.51892117400425897</v>
      </c>
      <c r="C115" s="1"/>
      <c r="D115" s="48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8">
        <v>0.377</v>
      </c>
      <c r="N115" s="3"/>
      <c r="O115" s="3"/>
      <c r="P115" s="3"/>
      <c r="Q115" s="3"/>
      <c r="R115" s="18"/>
      <c r="S115" s="18"/>
    </row>
    <row r="116" spans="1:19" x14ac:dyDescent="0.2">
      <c r="A116" s="36">
        <v>38139</v>
      </c>
      <c r="B116" s="1">
        <v>0.52622995878243195</v>
      </c>
      <c r="C116" s="1"/>
      <c r="D116" s="48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8">
        <v>0.376</v>
      </c>
      <c r="N116" s="3"/>
      <c r="O116" s="3"/>
      <c r="P116" s="3"/>
      <c r="Q116" s="3"/>
      <c r="R116" s="18"/>
      <c r="S116" s="18"/>
    </row>
    <row r="117" spans="1:19" x14ac:dyDescent="0.2">
      <c r="A117" s="36">
        <v>38169</v>
      </c>
      <c r="B117" s="1">
        <v>0.51990718256174095</v>
      </c>
      <c r="C117" s="1"/>
      <c r="D117" s="48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8">
        <v>0.375</v>
      </c>
      <c r="N117" s="3"/>
      <c r="O117" s="3"/>
      <c r="P117" s="3"/>
      <c r="Q117" s="3"/>
      <c r="R117" s="18"/>
      <c r="S117" s="18"/>
    </row>
    <row r="118" spans="1:19" x14ac:dyDescent="0.2">
      <c r="A118" s="36">
        <v>38200</v>
      </c>
      <c r="B118" s="1">
        <v>0.51676792177687902</v>
      </c>
      <c r="C118" s="1"/>
      <c r="D118" s="48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8">
        <v>0.376</v>
      </c>
      <c r="N118" s="3"/>
      <c r="O118" s="3"/>
      <c r="P118" s="3"/>
      <c r="Q118" s="3"/>
      <c r="R118" s="18"/>
      <c r="S118" s="18"/>
    </row>
    <row r="119" spans="1:19" x14ac:dyDescent="0.2">
      <c r="A119" s="36">
        <v>38231</v>
      </c>
      <c r="B119" s="1">
        <v>0.524293384259091</v>
      </c>
      <c r="C119" s="1"/>
      <c r="D119" s="48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8">
        <v>0.377</v>
      </c>
      <c r="N119" s="3"/>
      <c r="O119" s="3"/>
      <c r="P119" s="3"/>
      <c r="Q119" s="3"/>
      <c r="R119" s="18"/>
      <c r="S119" s="18"/>
    </row>
    <row r="120" spans="1:19" x14ac:dyDescent="0.2">
      <c r="A120" s="36">
        <v>38261</v>
      </c>
      <c r="B120" s="1">
        <v>0.52061587624360695</v>
      </c>
      <c r="C120" s="1"/>
      <c r="D120" s="48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8">
        <v>0.377</v>
      </c>
      <c r="N120" s="3"/>
      <c r="O120" s="3"/>
      <c r="P120" s="3"/>
      <c r="Q120" s="3"/>
      <c r="R120" s="18"/>
      <c r="S120" s="18"/>
    </row>
    <row r="121" spans="1:19" x14ac:dyDescent="0.2">
      <c r="A121" s="36">
        <v>38292</v>
      </c>
      <c r="B121" s="1">
        <v>0.518814090319489</v>
      </c>
      <c r="C121" s="1"/>
      <c r="D121" s="48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8">
        <v>0.375</v>
      </c>
      <c r="N121" s="3"/>
      <c r="O121" s="3"/>
      <c r="P121" s="3"/>
      <c r="Q121" s="3"/>
      <c r="R121" s="18"/>
      <c r="S121" s="18"/>
    </row>
    <row r="122" spans="1:19" x14ac:dyDescent="0.2">
      <c r="A122" s="36">
        <v>38322</v>
      </c>
      <c r="B122" s="1">
        <v>0.51861925941046905</v>
      </c>
      <c r="C122" s="1"/>
      <c r="D122" s="48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8">
        <v>0.376</v>
      </c>
      <c r="N122" s="3"/>
      <c r="O122" s="3"/>
      <c r="P122" s="3"/>
      <c r="Q122" s="3"/>
      <c r="R122" s="18"/>
      <c r="S122" s="18"/>
    </row>
    <row r="123" spans="1:19" x14ac:dyDescent="0.2">
      <c r="A123" s="36">
        <v>38353</v>
      </c>
      <c r="B123" s="1">
        <v>0.51553166594620203</v>
      </c>
      <c r="C123" s="1"/>
      <c r="D123" s="48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8">
        <v>0.376</v>
      </c>
      <c r="N123" s="3"/>
      <c r="O123" s="3"/>
      <c r="P123" s="3"/>
      <c r="Q123" s="3"/>
      <c r="R123" s="18"/>
      <c r="S123" s="18"/>
    </row>
    <row r="124" spans="1:19" x14ac:dyDescent="0.2">
      <c r="A124" s="36">
        <v>38384</v>
      </c>
      <c r="B124" s="1">
        <v>0.51860429286631204</v>
      </c>
      <c r="C124" s="1"/>
      <c r="D124" s="48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8">
        <v>0.376</v>
      </c>
      <c r="N124" s="3"/>
      <c r="O124" s="3"/>
      <c r="P124" s="3"/>
      <c r="Q124" s="3"/>
      <c r="R124" s="18"/>
      <c r="S124" s="18"/>
    </row>
    <row r="125" spans="1:19" x14ac:dyDescent="0.2">
      <c r="A125" s="36">
        <v>38412</v>
      </c>
      <c r="B125" s="1">
        <v>0.52011375348289401</v>
      </c>
      <c r="C125" s="1"/>
      <c r="D125" s="48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8">
        <v>0.376</v>
      </c>
      <c r="N125" s="3"/>
      <c r="O125" s="3"/>
      <c r="P125" s="3"/>
      <c r="Q125" s="3"/>
      <c r="R125" s="18"/>
      <c r="S125" s="18"/>
    </row>
    <row r="126" spans="1:19" x14ac:dyDescent="0.2">
      <c r="A126" s="36">
        <v>38443</v>
      </c>
      <c r="B126" s="1">
        <v>0.51408336144299105</v>
      </c>
      <c r="C126" s="1"/>
      <c r="D126" s="48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8">
        <v>0.373</v>
      </c>
      <c r="N126" s="3"/>
      <c r="O126" s="3"/>
      <c r="P126" s="3"/>
      <c r="Q126" s="3"/>
      <c r="R126" s="18"/>
      <c r="S126" s="18"/>
    </row>
    <row r="127" spans="1:19" x14ac:dyDescent="0.2">
      <c r="A127" s="36">
        <v>38473</v>
      </c>
      <c r="B127" s="1">
        <v>0.51687688019019595</v>
      </c>
      <c r="C127" s="1"/>
      <c r="D127" s="48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8">
        <v>0.372</v>
      </c>
      <c r="N127" s="3"/>
      <c r="O127" s="3"/>
      <c r="P127" s="3"/>
      <c r="Q127" s="3"/>
      <c r="R127" s="18"/>
      <c r="S127" s="18"/>
    </row>
    <row r="128" spans="1:19" x14ac:dyDescent="0.2">
      <c r="A128" s="36">
        <v>38504</v>
      </c>
      <c r="B128" s="1">
        <v>0.51277976512927503</v>
      </c>
      <c r="C128" s="1"/>
      <c r="D128" s="48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8">
        <v>0.373</v>
      </c>
      <c r="N128" s="3"/>
      <c r="O128" s="3"/>
      <c r="P128" s="3"/>
      <c r="Q128" s="3"/>
      <c r="R128" s="18"/>
      <c r="S128" s="18"/>
    </row>
    <row r="129" spans="1:19" x14ac:dyDescent="0.2">
      <c r="A129" s="36">
        <v>38534</v>
      </c>
      <c r="B129" s="1">
        <v>0.52527841473075598</v>
      </c>
      <c r="C129" s="1"/>
      <c r="D129" s="48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8">
        <v>0.372</v>
      </c>
      <c r="N129" s="3"/>
      <c r="O129" s="3"/>
      <c r="P129" s="3"/>
      <c r="Q129" s="3"/>
      <c r="R129" s="18"/>
      <c r="S129" s="18"/>
    </row>
    <row r="130" spans="1:19" x14ac:dyDescent="0.2">
      <c r="A130" s="36">
        <v>38565</v>
      </c>
      <c r="B130" s="1">
        <v>0.51756602350470404</v>
      </c>
      <c r="C130" s="1"/>
      <c r="D130" s="48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8">
        <v>0.371</v>
      </c>
      <c r="N130" s="3"/>
      <c r="O130" s="3"/>
      <c r="P130" s="3"/>
      <c r="Q130" s="3"/>
      <c r="R130" s="18"/>
      <c r="S130" s="18"/>
    </row>
    <row r="131" spans="1:19" x14ac:dyDescent="0.2">
      <c r="A131" s="36">
        <v>38596</v>
      </c>
      <c r="B131" s="1">
        <v>0.52235532607285895</v>
      </c>
      <c r="C131" s="1"/>
      <c r="D131" s="48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8">
        <v>0.372</v>
      </c>
      <c r="N131" s="3"/>
      <c r="O131" s="3"/>
      <c r="P131" s="3"/>
      <c r="Q131" s="3"/>
      <c r="R131" s="18"/>
      <c r="S131" s="18"/>
    </row>
    <row r="132" spans="1:19" x14ac:dyDescent="0.2">
      <c r="A132" s="36">
        <v>38626</v>
      </c>
      <c r="B132" s="1">
        <v>0.52077310646515296</v>
      </c>
      <c r="C132" s="1"/>
      <c r="D132" s="48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8">
        <v>0.372</v>
      </c>
      <c r="N132" s="3"/>
      <c r="O132" s="3"/>
      <c r="P132" s="3"/>
      <c r="Q132" s="3"/>
      <c r="R132" s="18"/>
      <c r="S132" s="18"/>
    </row>
    <row r="133" spans="1:19" x14ac:dyDescent="0.2">
      <c r="A133" s="36">
        <v>38657</v>
      </c>
      <c r="B133" s="1">
        <v>0.51797424767908196</v>
      </c>
      <c r="C133" s="1"/>
      <c r="D133" s="48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8">
        <v>0.373</v>
      </c>
      <c r="N133" s="3"/>
      <c r="O133" s="3"/>
      <c r="P133" s="3"/>
      <c r="Q133" s="3"/>
      <c r="R133" s="18"/>
      <c r="S133" s="18"/>
    </row>
    <row r="134" spans="1:19" x14ac:dyDescent="0.2">
      <c r="A134" s="36">
        <v>38687</v>
      </c>
      <c r="B134" s="1">
        <v>0.51368121528020005</v>
      </c>
      <c r="C134" s="1"/>
      <c r="D134" s="48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8">
        <v>0.372</v>
      </c>
      <c r="N134" s="3"/>
      <c r="O134" s="3"/>
      <c r="P134" s="3"/>
      <c r="Q134" s="3"/>
      <c r="R134" s="18"/>
      <c r="S134" s="18"/>
    </row>
    <row r="135" spans="1:19" x14ac:dyDescent="0.2">
      <c r="A135" s="36">
        <v>38718</v>
      </c>
      <c r="B135" s="1">
        <v>0.52081193780602497</v>
      </c>
      <c r="C135" s="1"/>
      <c r="D135" s="48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8">
        <v>0.371</v>
      </c>
      <c r="N135" s="3"/>
      <c r="O135" s="3"/>
      <c r="P135" s="3"/>
      <c r="Q135" s="3"/>
      <c r="R135" s="18"/>
      <c r="S135" s="18"/>
    </row>
    <row r="136" spans="1:19" x14ac:dyDescent="0.2">
      <c r="A136" s="36">
        <v>38749</v>
      </c>
      <c r="B136" s="1">
        <v>0.51629219525436298</v>
      </c>
      <c r="C136" s="1"/>
      <c r="D136" s="48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8">
        <v>0.37</v>
      </c>
      <c r="N136" s="3"/>
      <c r="O136" s="3"/>
      <c r="P136" s="3"/>
      <c r="Q136" s="3"/>
      <c r="R136" s="18"/>
      <c r="S136" s="18"/>
    </row>
    <row r="137" spans="1:19" x14ac:dyDescent="0.2">
      <c r="A137" s="36">
        <v>38777</v>
      </c>
      <c r="B137" s="1">
        <v>0.51255022476460199</v>
      </c>
      <c r="C137" s="1"/>
      <c r="D137" s="48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8">
        <v>0.36899999999999999</v>
      </c>
      <c r="N137" s="3"/>
      <c r="O137" s="3"/>
      <c r="P137" s="3"/>
      <c r="Q137" s="3"/>
      <c r="R137" s="18"/>
      <c r="S137" s="18"/>
    </row>
    <row r="138" spans="1:19" x14ac:dyDescent="0.2">
      <c r="A138" s="36">
        <v>38808</v>
      </c>
      <c r="B138" s="1">
        <v>0.51173066330573602</v>
      </c>
      <c r="C138" s="1"/>
      <c r="D138" s="48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8">
        <v>0.37</v>
      </c>
      <c r="N138" s="3"/>
      <c r="O138" s="3"/>
      <c r="P138" s="3"/>
      <c r="Q138" s="3"/>
      <c r="R138" s="18"/>
      <c r="S138" s="18"/>
    </row>
    <row r="139" spans="1:19" x14ac:dyDescent="0.2">
      <c r="A139" s="36">
        <v>38838</v>
      </c>
      <c r="B139" s="1">
        <v>0.51534744885281303</v>
      </c>
      <c r="C139" s="1"/>
      <c r="D139" s="48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8">
        <v>0.36899999999999999</v>
      </c>
      <c r="N139" s="3"/>
      <c r="O139" s="3"/>
      <c r="P139" s="3"/>
      <c r="Q139" s="3"/>
      <c r="R139" s="18"/>
      <c r="S139" s="18"/>
    </row>
    <row r="140" spans="1:19" x14ac:dyDescent="0.2">
      <c r="A140" s="36">
        <v>38869</v>
      </c>
      <c r="B140" s="1">
        <v>0.51407244172323996</v>
      </c>
      <c r="C140" s="1"/>
      <c r="D140" s="48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8">
        <v>0.36899999999999999</v>
      </c>
      <c r="N140" s="3"/>
      <c r="O140" s="3"/>
      <c r="P140" s="3"/>
      <c r="Q140" s="3"/>
      <c r="R140" s="18"/>
      <c r="S140" s="18"/>
    </row>
    <row r="141" spans="1:19" x14ac:dyDescent="0.2">
      <c r="A141" s="36">
        <v>38899</v>
      </c>
      <c r="B141" s="1">
        <v>0.50812303434622397</v>
      </c>
      <c r="C141" s="1"/>
      <c r="D141" s="48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8">
        <v>0.37</v>
      </c>
      <c r="N141" s="3"/>
      <c r="O141" s="3"/>
      <c r="P141" s="3"/>
      <c r="Q141" s="3"/>
      <c r="R141" s="18"/>
      <c r="S141" s="18"/>
    </row>
    <row r="142" spans="1:19" x14ac:dyDescent="0.2">
      <c r="A142" s="36">
        <v>38930</v>
      </c>
      <c r="B142" s="1">
        <v>0.51403131661766699</v>
      </c>
      <c r="C142" s="1"/>
      <c r="D142" s="48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8">
        <v>0.36899999999999999</v>
      </c>
      <c r="N142" s="3"/>
      <c r="O142" s="3"/>
      <c r="P142" s="3"/>
      <c r="Q142" s="3"/>
      <c r="R142" s="18"/>
      <c r="S142" s="18"/>
    </row>
    <row r="143" spans="1:19" x14ac:dyDescent="0.2">
      <c r="A143" s="36">
        <v>38961</v>
      </c>
      <c r="B143" s="1">
        <v>0.508384969128859</v>
      </c>
      <c r="C143" s="1"/>
      <c r="D143" s="48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8">
        <v>0.36899999999999999</v>
      </c>
      <c r="N143" s="3"/>
      <c r="O143" s="3"/>
      <c r="P143" s="3"/>
      <c r="Q143" s="3"/>
      <c r="R143" s="18"/>
      <c r="S143" s="18"/>
    </row>
    <row r="144" spans="1:19" x14ac:dyDescent="0.2">
      <c r="A144" s="36">
        <v>38991</v>
      </c>
      <c r="B144" s="1">
        <v>0.50836373788983003</v>
      </c>
      <c r="C144" s="1"/>
      <c r="D144" s="48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8">
        <v>0.36699999999999999</v>
      </c>
      <c r="N144" s="3"/>
      <c r="O144" s="3"/>
      <c r="P144" s="3"/>
      <c r="Q144" s="3"/>
      <c r="R144" s="18"/>
      <c r="S144" s="18"/>
    </row>
    <row r="145" spans="1:19" x14ac:dyDescent="0.2">
      <c r="A145" s="36">
        <v>39022</v>
      </c>
      <c r="B145" s="1">
        <v>0.51034772578570997</v>
      </c>
      <c r="C145" s="1"/>
      <c r="D145" s="48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8">
        <v>0.36699999999999999</v>
      </c>
      <c r="N145" s="3"/>
      <c r="O145" s="3"/>
      <c r="P145" s="3"/>
      <c r="Q145" s="3"/>
      <c r="R145" s="18"/>
      <c r="S145" s="18"/>
    </row>
    <row r="146" spans="1:19" x14ac:dyDescent="0.2">
      <c r="A146" s="36">
        <v>39052</v>
      </c>
      <c r="B146" s="1">
        <v>0.51308784763366899</v>
      </c>
      <c r="C146" s="1"/>
      <c r="D146" s="48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8">
        <v>0.36599999999999999</v>
      </c>
      <c r="N146" s="3"/>
      <c r="O146" s="3"/>
      <c r="P146" s="3"/>
      <c r="Q146" s="3"/>
      <c r="R146" s="18"/>
      <c r="S146" s="18"/>
    </row>
    <row r="147" spans="1:19" x14ac:dyDescent="0.2">
      <c r="A147" s="36">
        <v>39083</v>
      </c>
      <c r="B147" s="1">
        <v>0.51358511254387096</v>
      </c>
      <c r="C147" s="1"/>
      <c r="D147" s="48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8">
        <v>0.36699999999999999</v>
      </c>
      <c r="N147" s="3"/>
      <c r="O147" s="3"/>
      <c r="P147" s="3"/>
      <c r="Q147" s="3"/>
      <c r="R147" s="18"/>
      <c r="S147" s="18"/>
    </row>
    <row r="148" spans="1:19" x14ac:dyDescent="0.2">
      <c r="A148" s="36">
        <v>39114</v>
      </c>
      <c r="B148" s="1">
        <v>0.51231803979947099</v>
      </c>
      <c r="C148" s="1"/>
      <c r="D148" s="48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8">
        <v>0.36699999999999999</v>
      </c>
      <c r="N148" s="3"/>
      <c r="O148" s="3"/>
      <c r="P148" s="3"/>
      <c r="Q148" s="3"/>
      <c r="R148" s="18"/>
      <c r="S148" s="18"/>
    </row>
    <row r="149" spans="1:19" x14ac:dyDescent="0.2">
      <c r="A149" s="36">
        <v>39142</v>
      </c>
      <c r="B149" s="1">
        <v>0.50776781960390704</v>
      </c>
      <c r="C149" s="1"/>
      <c r="D149" s="48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8">
        <v>0.36699999999999999</v>
      </c>
      <c r="N149" s="3"/>
      <c r="O149" s="3"/>
      <c r="P149" s="3"/>
      <c r="Q149" s="3"/>
      <c r="R149" s="18"/>
      <c r="S149" s="18"/>
    </row>
    <row r="150" spans="1:19" x14ac:dyDescent="0.2">
      <c r="A150" s="36">
        <v>39173</v>
      </c>
      <c r="B150" s="1">
        <v>0.51476356936967804</v>
      </c>
      <c r="C150" s="1"/>
      <c r="D150" s="48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8">
        <v>0.37</v>
      </c>
      <c r="N150" s="3"/>
      <c r="O150" s="3"/>
      <c r="P150" s="3"/>
      <c r="Q150" s="3"/>
      <c r="R150" s="18"/>
      <c r="S150" s="18"/>
    </row>
    <row r="151" spans="1:19" x14ac:dyDescent="0.2">
      <c r="A151" s="36">
        <v>39203</v>
      </c>
      <c r="B151" s="1">
        <v>0.51029783819753005</v>
      </c>
      <c r="C151" s="1"/>
      <c r="D151" s="48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8">
        <v>0.37</v>
      </c>
      <c r="N151" s="3"/>
      <c r="O151" s="3"/>
      <c r="P151" s="3"/>
      <c r="Q151" s="3"/>
      <c r="R151" s="18"/>
      <c r="S151" s="18"/>
    </row>
    <row r="152" spans="1:19" x14ac:dyDescent="0.2">
      <c r="A152" s="36">
        <v>39234</v>
      </c>
      <c r="B152" s="1">
        <v>0.51936344937180401</v>
      </c>
      <c r="C152" s="1"/>
      <c r="D152" s="48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8">
        <v>0.37</v>
      </c>
      <c r="N152" s="3"/>
      <c r="O152" s="3"/>
      <c r="P152" s="3"/>
      <c r="Q152" s="3"/>
      <c r="R152" s="18"/>
      <c r="S152" s="18"/>
    </row>
    <row r="153" spans="1:19" x14ac:dyDescent="0.2">
      <c r="A153" s="36">
        <v>39264</v>
      </c>
      <c r="B153" s="1">
        <v>0.51813603951898002</v>
      </c>
      <c r="C153" s="1"/>
      <c r="D153" s="48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8">
        <v>0.371</v>
      </c>
      <c r="N153" s="3"/>
      <c r="O153" s="3"/>
      <c r="P153" s="3"/>
      <c r="Q153" s="3"/>
      <c r="R153" s="18"/>
      <c r="S153" s="18"/>
    </row>
    <row r="154" spans="1:19" x14ac:dyDescent="0.2">
      <c r="A154" s="36">
        <v>39295</v>
      </c>
      <c r="B154" s="1">
        <v>0.51608039531849703</v>
      </c>
      <c r="C154" s="1"/>
      <c r="D154" s="48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8">
        <v>0.373</v>
      </c>
      <c r="N154" s="3"/>
      <c r="O154" s="3"/>
      <c r="P154" s="3"/>
      <c r="Q154" s="3"/>
      <c r="R154" s="18"/>
      <c r="S154" s="18"/>
    </row>
    <row r="155" spans="1:19" x14ac:dyDescent="0.2">
      <c r="A155" s="36">
        <v>39326</v>
      </c>
      <c r="B155" s="1">
        <v>0.51736432824965395</v>
      </c>
      <c r="C155" s="1"/>
      <c r="D155" s="48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8">
        <v>0.371</v>
      </c>
      <c r="N155" s="3"/>
      <c r="O155" s="3"/>
      <c r="P155" s="3"/>
      <c r="Q155" s="3"/>
      <c r="R155" s="18"/>
      <c r="S155" s="18"/>
    </row>
    <row r="156" spans="1:19" x14ac:dyDescent="0.2">
      <c r="A156" s="36">
        <v>39356</v>
      </c>
      <c r="B156" s="1">
        <v>0.518114638307274</v>
      </c>
      <c r="C156" s="1"/>
      <c r="D156" s="48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8">
        <v>0.373</v>
      </c>
      <c r="N156" s="3"/>
      <c r="O156" s="3"/>
      <c r="P156" s="3"/>
      <c r="Q156" s="3"/>
      <c r="R156" s="18"/>
      <c r="S156" s="18"/>
    </row>
    <row r="157" spans="1:19" x14ac:dyDescent="0.2">
      <c r="A157" s="36">
        <v>39387</v>
      </c>
      <c r="B157" s="1">
        <v>0.51627419266796304</v>
      </c>
      <c r="C157" s="1"/>
      <c r="D157" s="48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8">
        <v>0.371</v>
      </c>
      <c r="N157" s="3"/>
      <c r="O157" s="3"/>
      <c r="P157" s="3"/>
      <c r="Q157" s="3"/>
      <c r="R157" s="18"/>
      <c r="S157" s="18"/>
    </row>
    <row r="158" spans="1:19" x14ac:dyDescent="0.2">
      <c r="A158" s="36">
        <v>39417</v>
      </c>
      <c r="B158" s="1">
        <v>0.51444885172190602</v>
      </c>
      <c r="C158" s="1"/>
      <c r="D158" s="48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8">
        <v>0.373</v>
      </c>
      <c r="N158" s="3"/>
      <c r="O158" s="3"/>
      <c r="P158" s="3"/>
      <c r="Q158" s="3"/>
      <c r="R158" s="18"/>
      <c r="S158" s="18"/>
    </row>
    <row r="159" spans="1:19" x14ac:dyDescent="0.2">
      <c r="A159" s="36">
        <v>39448</v>
      </c>
      <c r="B159" s="1">
        <v>0.51493110639262496</v>
      </c>
      <c r="C159" s="1"/>
      <c r="D159" s="48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8">
        <v>0.371</v>
      </c>
      <c r="N159" s="3"/>
      <c r="O159" s="3"/>
      <c r="P159" s="3"/>
      <c r="Q159" s="3"/>
      <c r="R159" s="18"/>
      <c r="S159" s="18"/>
    </row>
    <row r="160" spans="1:19" x14ac:dyDescent="0.2">
      <c r="A160" s="36">
        <v>39479</v>
      </c>
      <c r="B160" s="1">
        <v>0.51638147744416096</v>
      </c>
      <c r="C160" s="1"/>
      <c r="D160" s="48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8">
        <v>0.372</v>
      </c>
      <c r="N160" s="3"/>
      <c r="O160" s="3"/>
      <c r="P160" s="3"/>
      <c r="Q160" s="3"/>
      <c r="R160" s="18"/>
      <c r="S160" s="18"/>
    </row>
    <row r="161" spans="1:19" x14ac:dyDescent="0.2">
      <c r="A161" s="36">
        <v>39508</v>
      </c>
      <c r="B161" s="1">
        <v>0.51740515719076696</v>
      </c>
      <c r="C161" s="1"/>
      <c r="D161" s="48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8">
        <v>0.373</v>
      </c>
      <c r="N161" s="3"/>
      <c r="O161" s="3"/>
      <c r="P161" s="3"/>
      <c r="Q161" s="3"/>
      <c r="R161" s="18"/>
      <c r="S161" s="18"/>
    </row>
    <row r="162" spans="1:19" x14ac:dyDescent="0.2">
      <c r="A162" s="36">
        <v>39539</v>
      </c>
      <c r="B162" s="1">
        <v>0.52161244221510805</v>
      </c>
      <c r="C162" s="1"/>
      <c r="D162" s="48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8">
        <v>0.373</v>
      </c>
      <c r="N162" s="3"/>
      <c r="O162" s="3"/>
      <c r="P162" s="3"/>
      <c r="Q162" s="3"/>
      <c r="R162" s="18"/>
      <c r="S162" s="18"/>
    </row>
    <row r="163" spans="1:19" x14ac:dyDescent="0.2">
      <c r="A163" s="36">
        <v>39569</v>
      </c>
      <c r="B163" s="1">
        <v>0.52226397664211499</v>
      </c>
      <c r="C163" s="1"/>
      <c r="D163" s="48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8">
        <v>0.375</v>
      </c>
      <c r="N163" s="3"/>
      <c r="O163" s="3"/>
      <c r="P163" s="3"/>
      <c r="Q163" s="3"/>
      <c r="R163" s="18"/>
      <c r="S163" s="18"/>
    </row>
    <row r="164" spans="1:19" x14ac:dyDescent="0.2">
      <c r="A164" s="36">
        <v>39600</v>
      </c>
      <c r="B164" s="1">
        <v>0.52336073599604405</v>
      </c>
      <c r="C164" s="1"/>
      <c r="D164" s="48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8">
        <v>0.376</v>
      </c>
      <c r="N164" s="3"/>
      <c r="O164" s="3"/>
      <c r="P164" s="3"/>
      <c r="Q164" s="3"/>
      <c r="R164" s="18"/>
      <c r="S164" s="18"/>
    </row>
    <row r="165" spans="1:19" x14ac:dyDescent="0.2">
      <c r="A165" s="36">
        <v>39630</v>
      </c>
      <c r="B165" s="1">
        <v>0.52588084596767504</v>
      </c>
      <c r="C165" s="1"/>
      <c r="D165" s="48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8">
        <v>0.378</v>
      </c>
      <c r="N165" s="3"/>
      <c r="O165" s="3"/>
      <c r="P165" s="3"/>
      <c r="Q165" s="3"/>
      <c r="R165" s="18"/>
      <c r="S165" s="18"/>
    </row>
    <row r="166" spans="1:19" x14ac:dyDescent="0.2">
      <c r="A166" s="36">
        <v>39661</v>
      </c>
      <c r="B166" s="1">
        <v>0.52917477923657397</v>
      </c>
      <c r="C166" s="1"/>
      <c r="D166" s="48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8">
        <v>0.38</v>
      </c>
      <c r="N166" s="3"/>
      <c r="O166" s="3"/>
      <c r="P166" s="3"/>
      <c r="Q166" s="3"/>
      <c r="R166" s="18"/>
      <c r="S166" s="18"/>
    </row>
    <row r="167" spans="1:19" x14ac:dyDescent="0.2">
      <c r="A167" s="36">
        <v>39692</v>
      </c>
      <c r="B167" s="1">
        <v>0.528861637526712</v>
      </c>
      <c r="C167" s="1"/>
      <c r="D167" s="48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8">
        <v>0.38100000000000001</v>
      </c>
      <c r="N167" s="3"/>
      <c r="O167" s="3"/>
      <c r="P167" s="3"/>
      <c r="Q167" s="3"/>
      <c r="R167" s="18"/>
      <c r="S167" s="18"/>
    </row>
    <row r="168" spans="1:19" x14ac:dyDescent="0.2">
      <c r="A168" s="36">
        <v>39722</v>
      </c>
      <c r="B168" s="1">
        <v>0.52756698677096403</v>
      </c>
      <c r="C168" s="1"/>
      <c r="D168" s="48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8">
        <v>0.38300000000000001</v>
      </c>
      <c r="N168" s="3"/>
      <c r="O168" s="3"/>
      <c r="P168" s="3"/>
      <c r="Q168" s="3"/>
      <c r="R168" s="18"/>
      <c r="S168" s="18"/>
    </row>
    <row r="169" spans="1:19" x14ac:dyDescent="0.2">
      <c r="A169" s="36">
        <v>39753</v>
      </c>
      <c r="B169" s="1">
        <v>0.53295144181725496</v>
      </c>
      <c r="C169" s="1"/>
      <c r="D169" s="48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8">
        <v>0.38600000000000001</v>
      </c>
      <c r="N169" s="3"/>
      <c r="O169" s="3"/>
      <c r="P169" s="3"/>
      <c r="Q169" s="3"/>
      <c r="R169" s="18"/>
      <c r="S169" s="18"/>
    </row>
    <row r="170" spans="1:19" x14ac:dyDescent="0.2">
      <c r="A170" s="36">
        <v>39783</v>
      </c>
      <c r="B170" s="1">
        <v>0.53910075527076695</v>
      </c>
      <c r="C170" s="1"/>
      <c r="D170" s="48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8">
        <v>0.39</v>
      </c>
      <c r="N170" s="3"/>
      <c r="O170" s="3"/>
      <c r="P170" s="3"/>
      <c r="Q170" s="3"/>
      <c r="R170" s="18"/>
      <c r="S170" s="18"/>
    </row>
    <row r="171" spans="1:19" x14ac:dyDescent="0.2">
      <c r="A171" s="36">
        <v>39814</v>
      </c>
      <c r="B171" s="1">
        <v>0.542029684611819</v>
      </c>
      <c r="C171" s="1"/>
      <c r="D171" s="48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8">
        <v>0.39400000000000002</v>
      </c>
      <c r="N171" s="3"/>
      <c r="O171" s="3"/>
      <c r="P171" s="3"/>
      <c r="Q171" s="3"/>
      <c r="R171" s="18"/>
      <c r="S171" s="18"/>
    </row>
    <row r="172" spans="1:19" x14ac:dyDescent="0.2">
      <c r="A172" s="36">
        <v>39845</v>
      </c>
      <c r="B172" s="1">
        <v>0.55069570322047201</v>
      </c>
      <c r="C172" s="1"/>
      <c r="D172" s="48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8">
        <v>0.39700000000000002</v>
      </c>
      <c r="N172" s="3"/>
      <c r="O172" s="3"/>
      <c r="P172" s="3"/>
      <c r="Q172" s="3"/>
      <c r="R172" s="18"/>
      <c r="S172" s="18"/>
    </row>
    <row r="173" spans="1:19" x14ac:dyDescent="0.2">
      <c r="A173" s="36">
        <v>39873</v>
      </c>
      <c r="B173" s="1">
        <v>0.557892166774688</v>
      </c>
      <c r="C173" s="1"/>
      <c r="D173" s="48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8">
        <v>0.40100000000000002</v>
      </c>
      <c r="N173" s="3"/>
      <c r="O173" s="3"/>
      <c r="P173" s="3"/>
      <c r="Q173" s="3"/>
      <c r="R173" s="18"/>
      <c r="S173" s="18"/>
    </row>
    <row r="174" spans="1:19" x14ac:dyDescent="0.2">
      <c r="A174" s="36">
        <v>39904</v>
      </c>
      <c r="B174" s="1">
        <v>0.55537269131104705</v>
      </c>
      <c r="C174" s="1"/>
      <c r="D174" s="48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8">
        <v>0.40200000000000002</v>
      </c>
      <c r="N174" s="3"/>
      <c r="O174" s="3"/>
      <c r="P174" s="3"/>
      <c r="Q174" s="3"/>
      <c r="R174" s="18"/>
      <c r="S174" s="18"/>
    </row>
    <row r="175" spans="1:19" x14ac:dyDescent="0.2">
      <c r="A175" s="36">
        <v>39934</v>
      </c>
      <c r="B175" s="1">
        <v>0.55708129530419404</v>
      </c>
      <c r="C175" s="1"/>
      <c r="D175" s="48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8">
        <v>0.40400000000000003</v>
      </c>
      <c r="N175" s="3"/>
      <c r="O175" s="3"/>
      <c r="P175" s="3"/>
      <c r="Q175" s="3"/>
      <c r="R175" s="18"/>
      <c r="S175" s="18"/>
    </row>
    <row r="176" spans="1:19" x14ac:dyDescent="0.2">
      <c r="A176" s="36">
        <v>39965</v>
      </c>
      <c r="B176" s="1">
        <v>0.555625718171739</v>
      </c>
      <c r="C176" s="1"/>
      <c r="D176" s="48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8">
        <v>0.40600000000000003</v>
      </c>
      <c r="N176" s="3"/>
      <c r="O176" s="3"/>
      <c r="P176" s="3"/>
      <c r="Q176" s="3"/>
      <c r="R176" s="18"/>
      <c r="S176" s="18"/>
    </row>
    <row r="177" spans="1:19" x14ac:dyDescent="0.2">
      <c r="A177" s="36">
        <v>39995</v>
      </c>
      <c r="B177" s="1">
        <v>0.56468524814995802</v>
      </c>
      <c r="C177" s="1"/>
      <c r="D177" s="48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8">
        <v>0.40700000000000003</v>
      </c>
      <c r="N177" s="3"/>
      <c r="O177" s="3"/>
      <c r="P177" s="3"/>
      <c r="Q177" s="3"/>
      <c r="R177" s="18"/>
      <c r="S177" s="18"/>
    </row>
    <row r="178" spans="1:19" x14ac:dyDescent="0.2">
      <c r="A178" s="36">
        <v>40026</v>
      </c>
      <c r="B178" s="1">
        <v>0.56663417505449598</v>
      </c>
      <c r="C178" s="1"/>
      <c r="D178" s="48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8">
        <v>0.40900000000000003</v>
      </c>
      <c r="N178" s="3"/>
      <c r="O178" s="3"/>
      <c r="P178" s="3"/>
      <c r="Q178" s="3"/>
      <c r="R178" s="18"/>
      <c r="S178" s="18"/>
    </row>
    <row r="179" spans="1:19" x14ac:dyDescent="0.2">
      <c r="A179" s="36">
        <v>40057</v>
      </c>
      <c r="B179" s="1">
        <v>0.56397592984248601</v>
      </c>
      <c r="C179" s="1"/>
      <c r="D179" s="48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8">
        <v>0.41300000000000003</v>
      </c>
      <c r="N179" s="3"/>
      <c r="O179" s="3"/>
      <c r="P179" s="3"/>
      <c r="Q179" s="3"/>
      <c r="R179" s="18"/>
      <c r="S179" s="18"/>
    </row>
    <row r="180" spans="1:19" x14ac:dyDescent="0.2">
      <c r="A180" s="36">
        <v>40087</v>
      </c>
      <c r="B180" s="1">
        <v>0.56799244045303499</v>
      </c>
      <c r="C180" s="1"/>
      <c r="D180" s="48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8">
        <v>0.41500000000000004</v>
      </c>
      <c r="N180" s="3"/>
      <c r="O180" s="3"/>
      <c r="P180" s="3"/>
      <c r="Q180" s="3"/>
      <c r="R180" s="18"/>
      <c r="S180" s="18"/>
    </row>
    <row r="181" spans="1:19" x14ac:dyDescent="0.2">
      <c r="A181" s="36">
        <v>40118</v>
      </c>
      <c r="B181" s="1">
        <v>0.56324460022159095</v>
      </c>
      <c r="C181" s="1"/>
      <c r="D181" s="48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8">
        <v>0.41400000000000003</v>
      </c>
      <c r="N181" s="3"/>
      <c r="O181" s="3"/>
      <c r="P181" s="3"/>
      <c r="Q181" s="3"/>
      <c r="R181" s="18"/>
      <c r="S181" s="18"/>
    </row>
    <row r="182" spans="1:19" x14ac:dyDescent="0.2">
      <c r="A182" s="36">
        <v>40148</v>
      </c>
      <c r="B182" s="1">
        <v>0.56562233929071803</v>
      </c>
      <c r="C182" s="1"/>
      <c r="D182" s="48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8">
        <v>0.41700000000000004</v>
      </c>
      <c r="N182" s="3"/>
      <c r="O182" s="3"/>
      <c r="P182" s="3"/>
      <c r="Q182" s="3"/>
      <c r="R182" s="18"/>
      <c r="S182" s="18"/>
    </row>
    <row r="183" spans="1:19" x14ac:dyDescent="0.2">
      <c r="A183" s="36">
        <v>40179</v>
      </c>
      <c r="B183" s="1">
        <v>0.56682032738622101</v>
      </c>
      <c r="C183" s="1"/>
      <c r="D183" s="48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8">
        <v>0.41500000000000004</v>
      </c>
      <c r="N183" s="3"/>
      <c r="O183" s="3"/>
      <c r="P183" s="3"/>
      <c r="Q183" s="3"/>
      <c r="R183" s="18"/>
      <c r="S183" s="18"/>
    </row>
    <row r="184" spans="1:19" x14ac:dyDescent="0.2">
      <c r="A184" s="36">
        <v>40210</v>
      </c>
      <c r="B184" s="1">
        <v>0.56671248204086899</v>
      </c>
      <c r="C184" s="1"/>
      <c r="D184" s="48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8">
        <v>0.41500000000000004</v>
      </c>
      <c r="N184" s="3"/>
      <c r="O184" s="3"/>
      <c r="P184" s="3"/>
      <c r="Q184" s="3"/>
      <c r="R184" s="18"/>
      <c r="S184" s="18"/>
    </row>
    <row r="185" spans="1:19" x14ac:dyDescent="0.2">
      <c r="A185" s="36">
        <v>40238</v>
      </c>
      <c r="B185" s="1">
        <v>0.56444321838262701</v>
      </c>
      <c r="C185" s="1"/>
      <c r="D185" s="48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8">
        <v>0.41500000000000004</v>
      </c>
      <c r="N185" s="3"/>
      <c r="O185" s="3"/>
      <c r="P185" s="3"/>
      <c r="Q185" s="3"/>
      <c r="R185" s="18"/>
      <c r="S185" s="18"/>
    </row>
    <row r="186" spans="1:19" x14ac:dyDescent="0.2">
      <c r="A186" s="36">
        <v>40269</v>
      </c>
      <c r="B186" s="1">
        <v>0.56137513607026102</v>
      </c>
      <c r="C186" s="1"/>
      <c r="D186" s="48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8">
        <v>0.41300000000000003</v>
      </c>
      <c r="N186" s="3"/>
      <c r="O186" s="3"/>
      <c r="P186" s="3"/>
      <c r="Q186" s="3"/>
      <c r="R186" s="18"/>
      <c r="S186" s="18"/>
    </row>
    <row r="187" spans="1:19" x14ac:dyDescent="0.2">
      <c r="A187" s="36">
        <v>40299</v>
      </c>
      <c r="B187" s="1">
        <v>0.56464725165587204</v>
      </c>
      <c r="C187" s="1"/>
      <c r="D187" s="48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8">
        <v>0.41400000000000003</v>
      </c>
      <c r="N187" s="3"/>
      <c r="O187" s="3"/>
      <c r="P187" s="3"/>
      <c r="Q187" s="3"/>
      <c r="R187" s="18"/>
      <c r="S187" s="18"/>
    </row>
    <row r="188" spans="1:19" x14ac:dyDescent="0.2">
      <c r="A188" s="36">
        <v>40330</v>
      </c>
      <c r="B188" s="1">
        <v>0.56086893945651095</v>
      </c>
      <c r="C188" s="1"/>
      <c r="D188" s="48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8">
        <v>0.41500000000000004</v>
      </c>
      <c r="N188" s="3"/>
      <c r="O188" s="3"/>
      <c r="P188" s="3"/>
      <c r="Q188" s="3"/>
      <c r="R188" s="18"/>
      <c r="S188" s="18"/>
    </row>
    <row r="189" spans="1:19" x14ac:dyDescent="0.2">
      <c r="A189" s="36">
        <v>40360</v>
      </c>
      <c r="B189" s="1">
        <v>0.56123582234081404</v>
      </c>
      <c r="C189" s="1"/>
      <c r="D189" s="48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8">
        <v>0.41500000000000004</v>
      </c>
      <c r="N189" s="3"/>
      <c r="O189" s="3"/>
      <c r="P189" s="3"/>
      <c r="Q189" s="3"/>
      <c r="R189" s="18"/>
      <c r="S189" s="18"/>
    </row>
    <row r="190" spans="1:19" x14ac:dyDescent="0.2">
      <c r="A190" s="36">
        <v>40391</v>
      </c>
      <c r="B190" s="1">
        <v>0.56119425159481795</v>
      </c>
      <c r="C190" s="1"/>
      <c r="D190" s="48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8">
        <v>0.41400000000000003</v>
      </c>
      <c r="N190" s="3"/>
      <c r="O190" s="3"/>
      <c r="P190" s="3"/>
      <c r="Q190" s="3"/>
      <c r="R190" s="18"/>
      <c r="S190" s="18"/>
    </row>
    <row r="191" spans="1:19" x14ac:dyDescent="0.2">
      <c r="A191" s="36">
        <v>40422</v>
      </c>
      <c r="B191" s="1">
        <v>0.56038973552186799</v>
      </c>
      <c r="C191" s="1"/>
      <c r="D191" s="48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8">
        <v>0.41500000000000004</v>
      </c>
      <c r="N191" s="3"/>
      <c r="O191" s="3"/>
      <c r="P191" s="3"/>
      <c r="Q191" s="3"/>
      <c r="R191" s="18"/>
      <c r="S191" s="18"/>
    </row>
    <row r="192" spans="1:19" x14ac:dyDescent="0.2">
      <c r="A192" s="36">
        <v>40452</v>
      </c>
      <c r="B192" s="1">
        <v>0.56231288550620095</v>
      </c>
      <c r="C192" s="1"/>
      <c r="D192" s="48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8">
        <v>0.41700000000000004</v>
      </c>
      <c r="N192" s="3"/>
      <c r="O192" s="3"/>
      <c r="P192" s="3"/>
      <c r="Q192" s="3"/>
      <c r="R192" s="18"/>
      <c r="S192" s="18"/>
    </row>
    <row r="193" spans="1:19" x14ac:dyDescent="0.2">
      <c r="A193" s="36">
        <v>40483</v>
      </c>
      <c r="B193" s="1">
        <v>0.56488541527851499</v>
      </c>
      <c r="C193" s="1"/>
      <c r="D193" s="48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8">
        <v>0.41800000000000004</v>
      </c>
      <c r="N193" s="3"/>
      <c r="O193" s="3"/>
      <c r="P193" s="3"/>
      <c r="Q193" s="3"/>
      <c r="R193" s="18"/>
      <c r="S193" s="18"/>
    </row>
    <row r="194" spans="1:19" x14ac:dyDescent="0.2">
      <c r="A194" s="36">
        <v>40513</v>
      </c>
      <c r="B194" s="1">
        <v>0.57035184946338802</v>
      </c>
      <c r="C194" s="1"/>
      <c r="D194" s="48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8">
        <v>0.41700000000000004</v>
      </c>
      <c r="N194" s="3"/>
      <c r="O194" s="3"/>
      <c r="P194" s="3"/>
      <c r="Q194" s="3"/>
      <c r="R194" s="18"/>
      <c r="S194" s="18"/>
    </row>
    <row r="195" spans="1:19" x14ac:dyDescent="0.2">
      <c r="A195" s="36">
        <v>40544</v>
      </c>
      <c r="B195" s="1">
        <v>0.56554224066827896</v>
      </c>
      <c r="C195" s="1"/>
      <c r="D195" s="48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8">
        <v>0.41700000000000004</v>
      </c>
      <c r="N195" s="3"/>
      <c r="O195" s="3"/>
      <c r="P195" s="3"/>
      <c r="Q195" s="3"/>
      <c r="R195" s="18"/>
      <c r="S195" s="18"/>
    </row>
    <row r="196" spans="1:19" x14ac:dyDescent="0.2">
      <c r="A196" s="36">
        <v>40575</v>
      </c>
      <c r="B196" s="1">
        <v>0.56236536366806</v>
      </c>
      <c r="C196" s="1"/>
      <c r="D196" s="48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8">
        <v>0.41600000000000004</v>
      </c>
      <c r="N196" s="3"/>
      <c r="O196" s="3"/>
      <c r="P196" s="3"/>
      <c r="Q196" s="3"/>
      <c r="R196" s="18"/>
      <c r="S196" s="18"/>
    </row>
    <row r="197" spans="1:19" x14ac:dyDescent="0.2">
      <c r="A197" s="36">
        <v>40603</v>
      </c>
      <c r="B197" s="1">
        <v>0.567733714798758</v>
      </c>
      <c r="C197" s="1"/>
      <c r="D197" s="48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8">
        <v>0.41600000000000004</v>
      </c>
      <c r="N197" s="3"/>
      <c r="O197" s="3"/>
      <c r="P197" s="3"/>
      <c r="Q197" s="3"/>
      <c r="R197" s="18"/>
      <c r="S197" s="18"/>
    </row>
    <row r="198" spans="1:19" x14ac:dyDescent="0.2">
      <c r="A198" s="36">
        <v>40634</v>
      </c>
      <c r="B198" s="1">
        <v>0.56359630268639005</v>
      </c>
      <c r="C198" s="1"/>
      <c r="D198" s="48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8">
        <v>0.41600000000000004</v>
      </c>
      <c r="N198" s="3"/>
      <c r="O198" s="3"/>
      <c r="P198" s="3"/>
      <c r="Q198" s="3"/>
      <c r="R198" s="18"/>
      <c r="S198" s="18"/>
    </row>
    <row r="199" spans="1:19" x14ac:dyDescent="0.2">
      <c r="A199" s="36">
        <v>40664</v>
      </c>
      <c r="B199" s="1">
        <v>0.56534084227406101</v>
      </c>
      <c r="C199" s="1"/>
      <c r="D199" s="48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8">
        <v>0.41700000000000004</v>
      </c>
      <c r="N199" s="3"/>
      <c r="O199" s="3"/>
      <c r="P199" s="3"/>
      <c r="Q199" s="3"/>
      <c r="R199" s="18"/>
      <c r="S199" s="18"/>
    </row>
    <row r="200" spans="1:19" x14ac:dyDescent="0.2">
      <c r="A200" s="36">
        <v>40695</v>
      </c>
      <c r="B200" s="1">
        <v>0.56695638172507401</v>
      </c>
      <c r="C200" s="1"/>
      <c r="D200" s="48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8">
        <v>0.41800000000000004</v>
      </c>
      <c r="N200" s="3"/>
      <c r="O200" s="3"/>
      <c r="P200" s="3"/>
      <c r="Q200" s="3"/>
      <c r="R200" s="18"/>
      <c r="S200" s="18"/>
    </row>
    <row r="201" spans="1:19" x14ac:dyDescent="0.2">
      <c r="A201" s="36">
        <v>40725</v>
      </c>
      <c r="B201" s="1">
        <v>0.56865910219320703</v>
      </c>
      <c r="C201" s="1"/>
      <c r="D201" s="48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8">
        <v>0.41800000000000004</v>
      </c>
      <c r="N201" s="3"/>
      <c r="O201" s="3"/>
      <c r="P201" s="3"/>
      <c r="Q201" s="3"/>
      <c r="R201" s="18"/>
      <c r="S201" s="18"/>
    </row>
    <row r="202" spans="1:19" x14ac:dyDescent="0.2">
      <c r="A202" s="36">
        <v>40756</v>
      </c>
      <c r="B202" s="1">
        <v>0.563643677203857</v>
      </c>
      <c r="C202" s="1"/>
      <c r="D202" s="48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8">
        <v>0.41700000000000004</v>
      </c>
      <c r="N202" s="3"/>
      <c r="O202" s="3"/>
      <c r="P202" s="3"/>
      <c r="Q202" s="3"/>
      <c r="R202" s="18"/>
      <c r="S202" s="18"/>
    </row>
    <row r="203" spans="1:19" x14ac:dyDescent="0.2">
      <c r="A203" s="36">
        <v>40787</v>
      </c>
      <c r="B203" s="1">
        <v>0.56925643620576205</v>
      </c>
      <c r="C203" s="1"/>
      <c r="D203" s="48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8">
        <v>0.41600000000000004</v>
      </c>
      <c r="N203" s="3"/>
      <c r="O203" s="3"/>
      <c r="P203" s="3"/>
      <c r="Q203" s="3"/>
      <c r="R203" s="18"/>
      <c r="S203" s="18"/>
    </row>
    <row r="204" spans="1:19" x14ac:dyDescent="0.2">
      <c r="A204" s="36">
        <v>40817</v>
      </c>
      <c r="B204" s="1">
        <v>0.568902741859315</v>
      </c>
      <c r="C204" s="1"/>
      <c r="D204" s="48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8">
        <v>0.41600000000000004</v>
      </c>
      <c r="N204" s="3"/>
      <c r="O204" s="3"/>
      <c r="P204" s="3"/>
      <c r="Q204" s="3"/>
      <c r="R204" s="18"/>
      <c r="S204" s="18"/>
    </row>
    <row r="205" spans="1:19" x14ac:dyDescent="0.2">
      <c r="A205" s="36">
        <v>40848</v>
      </c>
      <c r="B205" s="1">
        <v>0.56953764139413698</v>
      </c>
      <c r="C205" s="1"/>
      <c r="D205" s="48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8">
        <v>0.41400000000000003</v>
      </c>
      <c r="N205" s="3"/>
      <c r="O205" s="3"/>
      <c r="P205" s="3"/>
      <c r="Q205" s="3"/>
      <c r="R205" s="18"/>
      <c r="S205" s="18"/>
    </row>
    <row r="206" spans="1:19" x14ac:dyDescent="0.2">
      <c r="A206" s="36">
        <v>40878</v>
      </c>
      <c r="B206" s="1">
        <v>0.56391782147050795</v>
      </c>
      <c r="C206" s="1"/>
      <c r="D206" s="48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8">
        <v>0.41400000000000003</v>
      </c>
      <c r="N206" s="3"/>
      <c r="O206" s="3"/>
      <c r="P206" s="3"/>
      <c r="Q206" s="3"/>
      <c r="R206" s="18"/>
      <c r="S206" s="18"/>
    </row>
    <row r="207" spans="1:19" x14ac:dyDescent="0.2">
      <c r="A207" s="36">
        <v>40909</v>
      </c>
      <c r="B207" s="1">
        <v>0.56354046917198297</v>
      </c>
      <c r="C207" s="1"/>
      <c r="D207" s="48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8">
        <v>0.41600000000000004</v>
      </c>
      <c r="N207" s="3"/>
      <c r="O207" s="3"/>
      <c r="P207" s="3"/>
      <c r="Q207" s="3"/>
      <c r="R207" s="18"/>
      <c r="S207" s="18"/>
    </row>
    <row r="208" spans="1:19" x14ac:dyDescent="0.2">
      <c r="A208" s="36">
        <v>40940</v>
      </c>
      <c r="B208" s="1">
        <v>0.56939634088759505</v>
      </c>
      <c r="C208" s="1"/>
      <c r="D208" s="48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8">
        <v>0.41500000000000004</v>
      </c>
      <c r="N208" s="3"/>
      <c r="O208" s="3"/>
      <c r="P208" s="3"/>
      <c r="Q208" s="3"/>
      <c r="R208" s="18"/>
      <c r="S208" s="18"/>
    </row>
    <row r="209" spans="1:19" x14ac:dyDescent="0.2">
      <c r="A209" s="36">
        <v>40969</v>
      </c>
      <c r="B209" s="1">
        <v>0.56447709764820297</v>
      </c>
      <c r="C209" s="1"/>
      <c r="D209" s="48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8">
        <v>0.41500000000000004</v>
      </c>
      <c r="N209" s="3"/>
      <c r="O209" s="3"/>
      <c r="P209" s="3"/>
      <c r="Q209" s="3"/>
      <c r="R209" s="18"/>
      <c r="S209" s="18"/>
    </row>
    <row r="210" spans="1:19" x14ac:dyDescent="0.2">
      <c r="A210" s="36">
        <v>41000</v>
      </c>
      <c r="B210" s="1">
        <v>0.56463848039754805</v>
      </c>
      <c r="C210" s="1"/>
      <c r="D210" s="48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8">
        <v>0.41600000000000004</v>
      </c>
      <c r="N210" s="3"/>
      <c r="O210" s="3"/>
      <c r="P210" s="3"/>
      <c r="Q210" s="3"/>
      <c r="R210" s="18"/>
      <c r="S210" s="18"/>
    </row>
    <row r="211" spans="1:19" x14ac:dyDescent="0.2">
      <c r="A211" s="36">
        <v>41030</v>
      </c>
      <c r="B211" s="1">
        <v>0.56828939145329904</v>
      </c>
      <c r="C211" s="1"/>
      <c r="D211" s="48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8">
        <v>0.41500000000000004</v>
      </c>
      <c r="N211" s="3"/>
      <c r="O211" s="3"/>
      <c r="P211" s="3"/>
      <c r="Q211" s="3"/>
      <c r="R211" s="18"/>
      <c r="S211" s="18"/>
    </row>
    <row r="212" spans="1:19" x14ac:dyDescent="0.2">
      <c r="A212" s="36">
        <v>41061</v>
      </c>
      <c r="B212" s="1">
        <v>0.56788545802332402</v>
      </c>
      <c r="C212" s="1"/>
      <c r="D212" s="48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8">
        <v>0.41400000000000003</v>
      </c>
      <c r="N212" s="3"/>
      <c r="O212" s="3"/>
      <c r="P212" s="3"/>
      <c r="Q212" s="3"/>
      <c r="R212" s="18"/>
      <c r="S212" s="18"/>
    </row>
    <row r="213" spans="1:19" x14ac:dyDescent="0.2">
      <c r="A213" s="36">
        <v>41091</v>
      </c>
      <c r="B213" s="1">
        <v>0.571643330518809</v>
      </c>
      <c r="C213" s="1"/>
      <c r="D213" s="48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8">
        <v>0.41500000000000004</v>
      </c>
      <c r="N213" s="3"/>
      <c r="O213" s="3"/>
      <c r="P213" s="3"/>
      <c r="Q213" s="3"/>
      <c r="R213" s="18"/>
      <c r="S213" s="18"/>
    </row>
    <row r="214" spans="1:19" x14ac:dyDescent="0.2">
      <c r="A214" s="36">
        <v>41122</v>
      </c>
      <c r="B214" s="1">
        <v>0.56494414020052497</v>
      </c>
      <c r="C214" s="1"/>
      <c r="D214" s="48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8">
        <v>0.41600000000000004</v>
      </c>
      <c r="N214" s="3"/>
      <c r="O214" s="3"/>
      <c r="P214" s="3"/>
      <c r="Q214" s="3"/>
      <c r="R214" s="18"/>
      <c r="S214" s="18"/>
    </row>
    <row r="215" spans="1:19" x14ac:dyDescent="0.2">
      <c r="A215" s="36">
        <v>41153</v>
      </c>
      <c r="B215" s="1">
        <v>0.56631147502729495</v>
      </c>
      <c r="C215" s="1"/>
      <c r="D215" s="48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8">
        <v>0.41300000000000003</v>
      </c>
      <c r="N215" s="3"/>
      <c r="O215" s="3"/>
      <c r="P215" s="3"/>
      <c r="Q215" s="3"/>
      <c r="R215" s="18"/>
      <c r="S215" s="18"/>
    </row>
    <row r="216" spans="1:19" x14ac:dyDescent="0.2">
      <c r="A216" s="36">
        <v>41183</v>
      </c>
      <c r="B216" s="1">
        <v>0.55951980958465497</v>
      </c>
      <c r="C216" s="1"/>
      <c r="D216" s="48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8">
        <v>0.41200000000000003</v>
      </c>
      <c r="N216" s="3"/>
      <c r="O216" s="3"/>
      <c r="P216" s="3"/>
      <c r="Q216" s="3"/>
      <c r="R216" s="18"/>
      <c r="S216" s="18"/>
    </row>
    <row r="217" spans="1:19" x14ac:dyDescent="0.2">
      <c r="A217" s="36">
        <v>41214</v>
      </c>
      <c r="B217" s="1">
        <v>0.56365941155342103</v>
      </c>
      <c r="C217" s="1"/>
      <c r="D217" s="48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8">
        <v>0.41300000000000003</v>
      </c>
      <c r="N217" s="3"/>
      <c r="O217" s="3"/>
      <c r="P217" s="3"/>
      <c r="Q217" s="3"/>
      <c r="R217" s="18"/>
      <c r="S217" s="18"/>
    </row>
    <row r="218" spans="1:19" x14ac:dyDescent="0.2">
      <c r="A218" s="36">
        <v>41244</v>
      </c>
      <c r="B218" s="1">
        <v>0.56112052022132697</v>
      </c>
      <c r="C218" s="1"/>
      <c r="D218" s="48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8">
        <v>0.41300000000000003</v>
      </c>
      <c r="N218" s="3"/>
      <c r="O218" s="3"/>
      <c r="P218" s="3"/>
      <c r="Q218" s="3"/>
      <c r="R218" s="18"/>
      <c r="S218" s="18"/>
    </row>
    <row r="219" spans="1:19" x14ac:dyDescent="0.2">
      <c r="A219" s="36">
        <v>41275</v>
      </c>
      <c r="B219" s="1">
        <v>0.56369128831078097</v>
      </c>
      <c r="C219" s="1"/>
      <c r="D219" s="48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8">
        <v>0.41400000000000003</v>
      </c>
      <c r="N219" s="3"/>
      <c r="O219" s="3"/>
      <c r="P219" s="3"/>
      <c r="Q219" s="3"/>
      <c r="R219" s="18"/>
      <c r="S219" s="18"/>
    </row>
    <row r="220" spans="1:19" x14ac:dyDescent="0.2">
      <c r="A220" s="36">
        <v>41306</v>
      </c>
      <c r="B220" s="1">
        <v>0.56040167576902999</v>
      </c>
      <c r="C220" s="1"/>
      <c r="D220" s="48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8">
        <v>0.41400000000000003</v>
      </c>
      <c r="N220" s="3"/>
      <c r="O220" s="3"/>
      <c r="P220" s="3"/>
      <c r="Q220" s="3"/>
      <c r="R220" s="18"/>
      <c r="S220" s="18"/>
    </row>
    <row r="221" spans="1:19" x14ac:dyDescent="0.2">
      <c r="A221" s="36">
        <v>41334</v>
      </c>
      <c r="B221" s="1">
        <v>0.55800070473364305</v>
      </c>
      <c r="C221" s="1"/>
      <c r="D221" s="48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8">
        <v>0.41500000000000004</v>
      </c>
      <c r="N221" s="3"/>
      <c r="O221" s="3"/>
      <c r="P221" s="3"/>
      <c r="Q221" s="3"/>
      <c r="R221" s="18"/>
      <c r="S221" s="18"/>
    </row>
    <row r="222" spans="1:19" x14ac:dyDescent="0.2">
      <c r="A222" s="36">
        <v>41365</v>
      </c>
      <c r="B222" s="1">
        <v>0.560015512721598</v>
      </c>
      <c r="C222" s="1"/>
      <c r="D222" s="48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8">
        <v>0.41400000000000003</v>
      </c>
      <c r="N222" s="3"/>
      <c r="O222" s="3"/>
      <c r="P222" s="3"/>
      <c r="Q222" s="3"/>
      <c r="R222" s="18"/>
      <c r="S222" s="18"/>
    </row>
    <row r="223" spans="1:19" x14ac:dyDescent="0.2">
      <c r="A223" s="36">
        <v>41395</v>
      </c>
      <c r="B223" s="1">
        <v>0.55971740160547001</v>
      </c>
      <c r="C223" s="1"/>
      <c r="D223" s="48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8">
        <v>0.41400000000000003</v>
      </c>
      <c r="N223" s="3"/>
      <c r="O223" s="3"/>
      <c r="P223" s="3"/>
      <c r="Q223" s="3"/>
      <c r="R223" s="18"/>
      <c r="S223" s="18"/>
    </row>
    <row r="224" spans="1:19" x14ac:dyDescent="0.2">
      <c r="A224" s="36">
        <v>41426</v>
      </c>
      <c r="B224" s="1">
        <v>0.55995938940553802</v>
      </c>
      <c r="C224" s="1"/>
      <c r="D224" s="48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8">
        <v>0.41400000000000003</v>
      </c>
      <c r="N224" s="3"/>
      <c r="O224" s="3"/>
      <c r="P224" s="3"/>
      <c r="Q224" s="3"/>
      <c r="R224" s="18"/>
      <c r="S224" s="18"/>
    </row>
    <row r="225" spans="1:19" x14ac:dyDescent="0.2">
      <c r="A225" s="36">
        <v>41456</v>
      </c>
      <c r="B225" s="1">
        <v>0.55840528795164301</v>
      </c>
      <c r="C225" s="1"/>
      <c r="D225" s="48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8">
        <v>0.41300000000000003</v>
      </c>
      <c r="N225" s="3"/>
      <c r="O225" s="3"/>
      <c r="P225" s="3"/>
      <c r="Q225" s="3"/>
      <c r="R225" s="18"/>
      <c r="S225" s="18"/>
    </row>
    <row r="226" spans="1:19" x14ac:dyDescent="0.2">
      <c r="A226" s="36">
        <v>41487</v>
      </c>
      <c r="B226" s="1">
        <v>0.56572469579618501</v>
      </c>
      <c r="C226" s="1"/>
      <c r="D226" s="48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8">
        <v>0.41300000000000003</v>
      </c>
      <c r="N226" s="3"/>
      <c r="O226" s="3"/>
      <c r="P226" s="3"/>
      <c r="Q226" s="3"/>
      <c r="R226" s="18"/>
      <c r="S226" s="18"/>
    </row>
    <row r="227" spans="1:19" x14ac:dyDescent="0.2">
      <c r="A227" s="36">
        <v>41518</v>
      </c>
      <c r="B227" s="1">
        <v>0.56419283450830104</v>
      </c>
      <c r="C227" s="1"/>
      <c r="D227" s="48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8">
        <v>0.41300000000000003</v>
      </c>
      <c r="N227" s="3"/>
      <c r="O227" s="3"/>
      <c r="P227" s="3"/>
      <c r="Q227" s="3"/>
      <c r="R227" s="18"/>
      <c r="S227" s="18"/>
    </row>
    <row r="228" spans="1:19" x14ac:dyDescent="0.2">
      <c r="A228" s="36">
        <v>41548</v>
      </c>
      <c r="B228" s="1">
        <v>0.56583335764906095</v>
      </c>
      <c r="C228" s="1"/>
      <c r="D228" s="48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8">
        <v>0.41700000000000004</v>
      </c>
      <c r="N228" s="3"/>
      <c r="O228" s="3"/>
      <c r="P228" s="3"/>
      <c r="Q228" s="3"/>
      <c r="R228" s="18"/>
      <c r="S228" s="18"/>
    </row>
    <row r="229" spans="1:19" x14ac:dyDescent="0.2">
      <c r="A229" s="36">
        <v>41579</v>
      </c>
      <c r="B229" s="1">
        <v>0.55965657665396895</v>
      </c>
      <c r="C229" s="1"/>
      <c r="D229" s="48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8">
        <v>0.41400000000000003</v>
      </c>
      <c r="N229" s="3"/>
      <c r="O229" s="3"/>
      <c r="P229" s="3"/>
      <c r="Q229" s="3"/>
      <c r="R229" s="18"/>
      <c r="S229" s="18"/>
    </row>
    <row r="230" spans="1:19" x14ac:dyDescent="0.2">
      <c r="A230" s="36">
        <v>41609</v>
      </c>
      <c r="B230" s="1">
        <v>0.56404615461285901</v>
      </c>
      <c r="C230" s="1"/>
      <c r="D230" s="48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8">
        <v>0.41300000000000003</v>
      </c>
      <c r="N230" s="3"/>
      <c r="O230" s="3"/>
      <c r="P230" s="3"/>
      <c r="Q230" s="3"/>
      <c r="R230" s="18"/>
      <c r="S230" s="18"/>
    </row>
    <row r="231" spans="1:19" x14ac:dyDescent="0.2">
      <c r="A231" s="36">
        <v>41640</v>
      </c>
      <c r="B231" s="1">
        <v>0.56013273947912301</v>
      </c>
      <c r="C231" s="1"/>
      <c r="D231" s="48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8">
        <v>0.41200000000000003</v>
      </c>
      <c r="N231" s="3"/>
      <c r="O231" s="3"/>
      <c r="P231" s="3"/>
      <c r="Q231" s="3"/>
      <c r="R231" s="18"/>
      <c r="S231" s="18"/>
    </row>
    <row r="232" spans="1:19" x14ac:dyDescent="0.2">
      <c r="A232" s="36">
        <v>41671</v>
      </c>
      <c r="B232" s="1">
        <v>0.56071915051508903</v>
      </c>
      <c r="C232" s="1"/>
      <c r="D232" s="48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8">
        <v>0.41300000000000003</v>
      </c>
      <c r="N232" s="3"/>
      <c r="O232" s="3"/>
      <c r="P232" s="3"/>
      <c r="Q232" s="3"/>
      <c r="R232" s="18"/>
      <c r="S232" s="18"/>
    </row>
    <row r="233" spans="1:19" x14ac:dyDescent="0.2">
      <c r="A233" s="36">
        <v>41699</v>
      </c>
      <c r="B233" s="1">
        <v>0.55565431767738105</v>
      </c>
      <c r="C233" s="1"/>
      <c r="D233" s="48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8">
        <v>0.41100000000000003</v>
      </c>
      <c r="N233" s="3"/>
      <c r="O233" s="3"/>
      <c r="P233" s="3"/>
      <c r="Q233" s="3"/>
      <c r="R233" s="18"/>
      <c r="S233" s="18"/>
    </row>
    <row r="234" spans="1:19" x14ac:dyDescent="0.2">
      <c r="A234" s="36">
        <v>41730</v>
      </c>
      <c r="B234" s="1">
        <v>0.56066578647151799</v>
      </c>
      <c r="C234" s="1"/>
      <c r="D234" s="48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8">
        <v>0.41100000000000003</v>
      </c>
      <c r="N234" s="3"/>
      <c r="O234" s="3"/>
      <c r="P234" s="3"/>
      <c r="Q234" s="3"/>
      <c r="R234" s="18"/>
      <c r="S234" s="18"/>
    </row>
    <row r="235" spans="1:19" x14ac:dyDescent="0.2">
      <c r="A235" s="36">
        <v>41760</v>
      </c>
      <c r="B235" s="1">
        <v>0.55806152372246398</v>
      </c>
      <c r="C235" s="1"/>
      <c r="D235" s="48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8">
        <v>0.41100000000000003</v>
      </c>
      <c r="N235" s="3"/>
      <c r="O235" s="3"/>
      <c r="P235" s="3"/>
      <c r="Q235" s="3"/>
      <c r="R235" s="18"/>
      <c r="S235" s="18"/>
    </row>
    <row r="236" spans="1:19" x14ac:dyDescent="0.2">
      <c r="A236" s="36">
        <v>41791</v>
      </c>
      <c r="B236" s="1">
        <v>0.55995531074015203</v>
      </c>
      <c r="C236" s="1"/>
      <c r="D236" s="48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8">
        <v>0.41000000000000003</v>
      </c>
      <c r="N236" s="3"/>
      <c r="O236" s="3"/>
      <c r="P236" s="3"/>
      <c r="Q236" s="3"/>
      <c r="R236" s="18"/>
      <c r="S236" s="18"/>
    </row>
    <row r="237" spans="1:19" x14ac:dyDescent="0.2">
      <c r="A237" s="36">
        <v>41821</v>
      </c>
      <c r="B237" s="1">
        <v>0.55784611020796404</v>
      </c>
      <c r="C237" s="1"/>
      <c r="D237" s="48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8">
        <v>0.41000000000000003</v>
      </c>
      <c r="N237" s="3"/>
      <c r="O237" s="3"/>
      <c r="P237" s="3"/>
      <c r="Q237" s="3"/>
      <c r="R237" s="18"/>
      <c r="S237" s="18"/>
    </row>
    <row r="238" spans="1:19" x14ac:dyDescent="0.2">
      <c r="A238" s="36">
        <v>41852</v>
      </c>
      <c r="B238" s="1">
        <v>0.55692900199169104</v>
      </c>
      <c r="C238" s="1"/>
      <c r="D238" s="48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8">
        <v>0.41000000000000003</v>
      </c>
      <c r="N238" s="3"/>
      <c r="O238" s="3"/>
      <c r="P238" s="3"/>
      <c r="Q238" s="3"/>
      <c r="R238" s="18"/>
      <c r="S238" s="18"/>
    </row>
    <row r="239" spans="1:19" x14ac:dyDescent="0.2">
      <c r="A239" s="36">
        <v>41883</v>
      </c>
      <c r="B239" s="1">
        <v>0.55478047283050302</v>
      </c>
      <c r="C239" s="1"/>
      <c r="D239" s="48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8">
        <v>0.40900000000000003</v>
      </c>
      <c r="N239" s="3"/>
      <c r="O239" s="3"/>
      <c r="P239" s="3"/>
      <c r="Q239" s="3"/>
      <c r="R239" s="18"/>
      <c r="S239" s="18"/>
    </row>
    <row r="240" spans="1:19" x14ac:dyDescent="0.2">
      <c r="A240" s="36">
        <v>41913</v>
      </c>
      <c r="B240" s="1">
        <v>0.55913574628901896</v>
      </c>
      <c r="C240" s="1"/>
      <c r="D240" s="48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8">
        <v>0.40700000000000003</v>
      </c>
      <c r="N240" s="3"/>
      <c r="O240" s="3"/>
      <c r="P240" s="3"/>
      <c r="Q240" s="3"/>
      <c r="R240" s="18"/>
      <c r="S240" s="18"/>
    </row>
    <row r="241" spans="1:19" x14ac:dyDescent="0.2">
      <c r="A241" s="36">
        <v>41944</v>
      </c>
      <c r="B241" s="1">
        <v>0.558928519655151</v>
      </c>
      <c r="C241" s="1"/>
      <c r="D241" s="48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8">
        <v>0.40800000000000003</v>
      </c>
      <c r="N241" s="3"/>
      <c r="O241" s="3"/>
      <c r="P241" s="3"/>
      <c r="Q241" s="3"/>
      <c r="R241" s="18"/>
      <c r="S241" s="18"/>
    </row>
    <row r="242" spans="1:19" x14ac:dyDescent="0.2">
      <c r="A242" s="36">
        <v>41974</v>
      </c>
      <c r="B242" s="1">
        <v>0.55220220381918395</v>
      </c>
      <c r="C242" s="1"/>
      <c r="D242" s="48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8">
        <v>0.40700000000000003</v>
      </c>
      <c r="N242" s="3"/>
      <c r="O242" s="3"/>
      <c r="P242" s="3"/>
      <c r="Q242" s="3"/>
      <c r="R242" s="18"/>
      <c r="S242" s="18"/>
    </row>
    <row r="243" spans="1:19" x14ac:dyDescent="0.2">
      <c r="A243" s="36">
        <v>42005</v>
      </c>
      <c r="B243" s="1">
        <v>0.55036366361422795</v>
      </c>
      <c r="C243" s="1"/>
      <c r="D243" s="48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8">
        <v>0.40700000000000003</v>
      </c>
      <c r="N243" s="3"/>
      <c r="O243" s="3"/>
      <c r="P243" s="3"/>
      <c r="Q243" s="3"/>
      <c r="R243" s="18"/>
      <c r="S243" s="18"/>
    </row>
    <row r="244" spans="1:19" x14ac:dyDescent="0.2">
      <c r="A244" s="36">
        <v>42036</v>
      </c>
      <c r="B244" s="1">
        <v>0.55096280256252295</v>
      </c>
      <c r="C244" s="1"/>
      <c r="D244" s="48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8">
        <v>0.40800000000000003</v>
      </c>
      <c r="N244" s="3"/>
      <c r="O244" s="3"/>
      <c r="P244" s="3"/>
      <c r="Q244" s="3"/>
      <c r="R244" s="18"/>
      <c r="S244" s="18"/>
    </row>
    <row r="245" spans="1:19" x14ac:dyDescent="0.2">
      <c r="A245" s="36">
        <v>42064</v>
      </c>
      <c r="B245" s="1">
        <v>0.54783787695429298</v>
      </c>
      <c r="C245" s="1"/>
      <c r="D245" s="48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8">
        <v>0.40800000000000003</v>
      </c>
      <c r="N245" s="3"/>
      <c r="O245" s="3"/>
      <c r="P245" s="3"/>
      <c r="Q245" s="3"/>
      <c r="R245" s="18"/>
      <c r="S245" s="18"/>
    </row>
    <row r="246" spans="1:19" x14ac:dyDescent="0.2">
      <c r="A246" s="36">
        <v>42095</v>
      </c>
      <c r="B246" s="1">
        <v>0.55348146353151495</v>
      </c>
      <c r="C246" s="1"/>
      <c r="D246" s="48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8">
        <v>0.40700000000000003</v>
      </c>
      <c r="N246" s="3"/>
      <c r="O246" s="3"/>
      <c r="P246" s="3"/>
      <c r="Q246" s="3"/>
      <c r="R246" s="18"/>
      <c r="S246" s="18"/>
    </row>
    <row r="247" spans="1:19" x14ac:dyDescent="0.2">
      <c r="A247" s="36">
        <v>42125</v>
      </c>
      <c r="B247" s="1">
        <v>0.54528485260050596</v>
      </c>
      <c r="C247" s="1"/>
      <c r="D247" s="48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8">
        <v>0.40600000000000003</v>
      </c>
      <c r="N247" s="3"/>
      <c r="O247" s="3"/>
      <c r="P247" s="3"/>
      <c r="Q247" s="3"/>
      <c r="R247" s="18"/>
      <c r="S247" s="18"/>
    </row>
    <row r="248" spans="1:19" x14ac:dyDescent="0.2">
      <c r="A248" s="36">
        <v>42156</v>
      </c>
      <c r="B248" s="1">
        <v>0.54720562978195297</v>
      </c>
      <c r="C248" s="1"/>
      <c r="D248" s="48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8">
        <v>0.40600000000000003</v>
      </c>
      <c r="N248" s="3"/>
      <c r="O248" s="3"/>
      <c r="P248" s="3"/>
      <c r="Q248" s="3"/>
      <c r="R248" s="18"/>
      <c r="S248" s="18"/>
    </row>
    <row r="249" spans="1:19" x14ac:dyDescent="0.2">
      <c r="A249" s="36">
        <v>42186</v>
      </c>
      <c r="B249" s="1">
        <v>0.54757623110489295</v>
      </c>
      <c r="C249" s="1"/>
      <c r="D249" s="48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8">
        <v>0.40700000000000003</v>
      </c>
      <c r="N249" s="3"/>
      <c r="O249" s="3"/>
      <c r="P249" s="3"/>
      <c r="Q249" s="3"/>
      <c r="R249" s="18"/>
      <c r="S249" s="18"/>
    </row>
    <row r="250" spans="1:19" x14ac:dyDescent="0.2">
      <c r="A250" s="36">
        <v>42217</v>
      </c>
      <c r="B250" s="1">
        <v>0.55215720806347102</v>
      </c>
      <c r="C250" s="1"/>
      <c r="D250" s="48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8">
        <v>0.40600000000000003</v>
      </c>
      <c r="N250" s="3"/>
      <c r="O250" s="3"/>
      <c r="P250" s="3"/>
      <c r="Q250" s="3"/>
      <c r="R250" s="18"/>
      <c r="S250" s="18"/>
    </row>
    <row r="251" spans="1:19" x14ac:dyDescent="0.2">
      <c r="A251" s="36">
        <v>42248</v>
      </c>
      <c r="B251" s="1">
        <v>0.54452534987844203</v>
      </c>
      <c r="C251" s="1"/>
      <c r="D251" s="48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8">
        <v>0.40800000000000003</v>
      </c>
      <c r="N251" s="3"/>
      <c r="O251" s="3"/>
      <c r="P251" s="3"/>
      <c r="Q251" s="3"/>
      <c r="R251" s="18"/>
      <c r="S251" s="18"/>
    </row>
    <row r="252" spans="1:19" x14ac:dyDescent="0.2">
      <c r="A252" s="36">
        <v>42278</v>
      </c>
      <c r="B252" s="1">
        <v>0.54681719713173005</v>
      </c>
      <c r="C252" s="1"/>
      <c r="D252" s="48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8">
        <v>0.40700000000000003</v>
      </c>
      <c r="N252" s="3"/>
      <c r="O252" s="3"/>
      <c r="P252" s="3"/>
      <c r="Q252" s="3"/>
      <c r="R252" s="18"/>
      <c r="S252" s="18"/>
    </row>
    <row r="253" spans="1:19" x14ac:dyDescent="0.2">
      <c r="A253" s="36">
        <v>42309</v>
      </c>
      <c r="B253" s="1">
        <v>0.54533221157922296</v>
      </c>
      <c r="C253" s="1"/>
      <c r="D253" s="48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8">
        <v>0.40600000000000003</v>
      </c>
      <c r="N253" s="3"/>
      <c r="O253" s="3"/>
      <c r="P253" s="3"/>
      <c r="Q253" s="3"/>
      <c r="R253" s="18"/>
      <c r="S253" s="18"/>
    </row>
    <row r="254" spans="1:19" x14ac:dyDescent="0.2">
      <c r="A254" s="36">
        <v>42339</v>
      </c>
      <c r="B254" s="1">
        <v>0.54076661576331997</v>
      </c>
      <c r="C254" s="1"/>
      <c r="D254" s="48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8">
        <v>0.40400000000000003</v>
      </c>
      <c r="N254" s="3"/>
      <c r="O254" s="3"/>
      <c r="P254" s="3"/>
      <c r="Q254" s="3"/>
      <c r="R254" s="18"/>
      <c r="S254" s="18"/>
    </row>
    <row r="255" spans="1:19" x14ac:dyDescent="0.2">
      <c r="A255" s="36">
        <v>42370</v>
      </c>
      <c r="B255" s="60">
        <v>0.54200000000000004</v>
      </c>
      <c r="C255" s="60"/>
      <c r="D255" s="60">
        <v>0.58499999999999996</v>
      </c>
      <c r="E255" s="60">
        <v>0.53200000000000003</v>
      </c>
      <c r="F255" s="60">
        <v>0.55800000000000005</v>
      </c>
      <c r="G255" s="60"/>
      <c r="H255" s="60">
        <v>0.45900000000000002</v>
      </c>
      <c r="I255" s="60">
        <v>0.62</v>
      </c>
      <c r="K255" s="28">
        <v>0.40300000000000002</v>
      </c>
      <c r="N255" s="3"/>
      <c r="O255" s="3"/>
      <c r="P255" s="3"/>
      <c r="Q255" s="3"/>
      <c r="R255" s="18"/>
      <c r="S255" s="18"/>
    </row>
    <row r="256" spans="1:19" x14ac:dyDescent="0.2">
      <c r="A256" s="36">
        <v>42401</v>
      </c>
      <c r="B256" s="60">
        <v>0.54</v>
      </c>
      <c r="C256" s="60"/>
      <c r="D256" s="60">
        <v>0.58599999999999997</v>
      </c>
      <c r="E256" s="60">
        <v>0.53300000000000003</v>
      </c>
      <c r="F256" s="60">
        <v>0.54700000000000004</v>
      </c>
      <c r="G256" s="60"/>
      <c r="H256" s="60">
        <v>0.45800000000000002</v>
      </c>
      <c r="I256" s="60">
        <v>0.61799999999999999</v>
      </c>
      <c r="K256" s="28">
        <v>0.40300000000000002</v>
      </c>
      <c r="N256" s="3"/>
      <c r="O256" s="3"/>
      <c r="P256" s="3"/>
      <c r="Q256" s="3"/>
      <c r="R256" s="18"/>
      <c r="S256" s="18"/>
    </row>
    <row r="257" spans="1:19" x14ac:dyDescent="0.2">
      <c r="A257" s="36">
        <v>42430</v>
      </c>
      <c r="B257" s="60">
        <v>0.54100000000000004</v>
      </c>
      <c r="C257" s="60"/>
      <c r="D257" s="60">
        <v>0.59</v>
      </c>
      <c r="E257" s="60">
        <v>0.53</v>
      </c>
      <c r="F257" s="60">
        <v>0.55700000000000005</v>
      </c>
      <c r="G257" s="60"/>
      <c r="H257" s="60">
        <v>0.45500000000000002</v>
      </c>
      <c r="I257" s="60">
        <v>0.621</v>
      </c>
      <c r="K257" s="28">
        <v>0.40200000000000002</v>
      </c>
      <c r="N257" s="3"/>
      <c r="O257" s="3"/>
      <c r="P257" s="3"/>
      <c r="Q257" s="3"/>
      <c r="R257" s="18"/>
      <c r="S257" s="18"/>
    </row>
    <row r="258" spans="1:19" x14ac:dyDescent="0.2">
      <c r="A258" s="36">
        <v>42461</v>
      </c>
      <c r="B258" s="60">
        <v>0.53700000000000003</v>
      </c>
      <c r="C258" s="60"/>
      <c r="D258" s="60">
        <v>0.58099999999999996</v>
      </c>
      <c r="E258" s="60">
        <v>0.52800000000000002</v>
      </c>
      <c r="F258" s="60">
        <v>0.54900000000000004</v>
      </c>
      <c r="G258" s="60"/>
      <c r="H258" s="60">
        <v>0.45800000000000002</v>
      </c>
      <c r="I258" s="60">
        <v>0.61199999999999999</v>
      </c>
      <c r="K258" s="28">
        <v>0.40300000000000002</v>
      </c>
      <c r="N258" s="3"/>
      <c r="O258" s="3"/>
      <c r="P258" s="3"/>
      <c r="Q258" s="3"/>
      <c r="R258" s="18"/>
      <c r="S258" s="18"/>
    </row>
    <row r="259" spans="1:19" x14ac:dyDescent="0.2">
      <c r="A259" s="36">
        <v>42491</v>
      </c>
      <c r="B259" s="60">
        <v>0.54100000000000004</v>
      </c>
      <c r="C259" s="60"/>
      <c r="D259" s="60">
        <v>0.58699999999999997</v>
      </c>
      <c r="E259" s="60">
        <v>0.52800000000000002</v>
      </c>
      <c r="F259" s="60">
        <v>0.55600000000000005</v>
      </c>
      <c r="G259" s="60"/>
      <c r="H259" s="60">
        <v>0.45800000000000002</v>
      </c>
      <c r="I259" s="60">
        <v>0.61899999999999999</v>
      </c>
      <c r="K259" s="28">
        <v>0.40300000000000002</v>
      </c>
      <c r="N259" s="3"/>
      <c r="O259" s="3"/>
      <c r="P259" s="3"/>
      <c r="Q259" s="3"/>
      <c r="R259" s="18"/>
      <c r="S259" s="18"/>
    </row>
    <row r="260" spans="1:19" x14ac:dyDescent="0.2">
      <c r="A260" s="36">
        <v>42522</v>
      </c>
      <c r="B260" s="60">
        <v>0.54</v>
      </c>
      <c r="C260" s="60"/>
      <c r="D260" s="60">
        <v>0.58599999999999997</v>
      </c>
      <c r="E260" s="60">
        <v>0.52700000000000002</v>
      </c>
      <c r="F260" s="60">
        <v>0.55400000000000005</v>
      </c>
      <c r="G260" s="60"/>
      <c r="H260" s="60">
        <v>0.45700000000000002</v>
      </c>
      <c r="I260" s="60">
        <v>0.61899999999999999</v>
      </c>
      <c r="K260" s="28">
        <v>0.40300000000000002</v>
      </c>
      <c r="N260" s="3"/>
      <c r="O260" s="3"/>
      <c r="P260" s="3"/>
      <c r="Q260" s="3"/>
      <c r="R260" s="18"/>
      <c r="S260" s="18"/>
    </row>
    <row r="261" spans="1:19" x14ac:dyDescent="0.2">
      <c r="A261" s="36">
        <v>42552</v>
      </c>
      <c r="B261" s="60">
        <v>0.54100000000000004</v>
      </c>
      <c r="C261" s="60"/>
      <c r="D261" s="60">
        <v>0.58299999999999996</v>
      </c>
      <c r="E261" s="60">
        <v>0.53200000000000003</v>
      </c>
      <c r="F261" s="60">
        <v>0.54900000000000004</v>
      </c>
      <c r="G261" s="60"/>
      <c r="H261" s="60">
        <v>0.45900000000000002</v>
      </c>
      <c r="I261" s="60">
        <v>0.61899999999999999</v>
      </c>
      <c r="K261" s="28">
        <v>0.40300000000000002</v>
      </c>
      <c r="N261" s="3"/>
      <c r="O261" s="3"/>
      <c r="P261" s="3"/>
      <c r="Q261" s="3"/>
      <c r="R261" s="18"/>
      <c r="S261" s="18"/>
    </row>
    <row r="262" spans="1:19" x14ac:dyDescent="0.2">
      <c r="A262" s="36">
        <v>42583</v>
      </c>
      <c r="B262" s="60">
        <v>0.54100000000000004</v>
      </c>
      <c r="C262" s="60"/>
      <c r="D262" s="60">
        <v>0.58599999999999997</v>
      </c>
      <c r="E262" s="60">
        <v>0.52900000000000003</v>
      </c>
      <c r="F262" s="60">
        <v>0.55100000000000005</v>
      </c>
      <c r="G262" s="60"/>
      <c r="H262" s="60">
        <v>0.45700000000000002</v>
      </c>
      <c r="I262" s="60">
        <v>0.61899999999999999</v>
      </c>
      <c r="K262" s="28">
        <v>0.40200000000000002</v>
      </c>
      <c r="N262" s="3"/>
      <c r="O262" s="3"/>
      <c r="P262" s="3"/>
      <c r="Q262" s="3"/>
      <c r="R262" s="18"/>
      <c r="S262" s="18"/>
    </row>
    <row r="263" spans="1:19" x14ac:dyDescent="0.2">
      <c r="A263" s="36">
        <v>42614</v>
      </c>
      <c r="B263" s="60">
        <v>0.53600000000000003</v>
      </c>
      <c r="C263" s="60"/>
      <c r="D263" s="60">
        <v>0.58099999999999996</v>
      </c>
      <c r="E263" s="60">
        <v>0.52600000000000002</v>
      </c>
      <c r="F263" s="60">
        <v>0.54200000000000004</v>
      </c>
      <c r="G263" s="60"/>
      <c r="H263" s="60">
        <v>0.44900000000000001</v>
      </c>
      <c r="I263" s="60">
        <v>0.61699999999999999</v>
      </c>
      <c r="K263" s="28">
        <v>0.40200000000000002</v>
      </c>
      <c r="N263" s="3"/>
      <c r="O263" s="3"/>
      <c r="P263" s="3"/>
      <c r="Q263" s="3"/>
      <c r="R263" s="18"/>
      <c r="S263" s="18"/>
    </row>
    <row r="264" spans="1:19" x14ac:dyDescent="0.2">
      <c r="A264" s="36">
        <v>42644</v>
      </c>
      <c r="B264" s="60">
        <v>0.54</v>
      </c>
      <c r="C264" s="60"/>
      <c r="D264" s="60">
        <v>0.57799999999999996</v>
      </c>
      <c r="E264" s="60">
        <v>0.53300000000000003</v>
      </c>
      <c r="F264" s="60">
        <v>0.54300000000000004</v>
      </c>
      <c r="G264" s="60"/>
      <c r="H264" s="60">
        <v>0.45700000000000002</v>
      </c>
      <c r="I264" s="60">
        <v>0.61599999999999999</v>
      </c>
      <c r="K264" s="28">
        <v>0.40300000000000002</v>
      </c>
      <c r="N264" s="3"/>
      <c r="O264" s="3"/>
      <c r="P264" s="3"/>
      <c r="Q264" s="3"/>
      <c r="R264" s="18"/>
      <c r="S264" s="18"/>
    </row>
    <row r="265" spans="1:19" x14ac:dyDescent="0.2">
      <c r="A265" s="36">
        <v>42675</v>
      </c>
      <c r="B265" s="60">
        <v>0.53800000000000003</v>
      </c>
      <c r="C265" s="60"/>
      <c r="D265" s="60">
        <v>0.58099999999999996</v>
      </c>
      <c r="E265" s="60">
        <v>0.53</v>
      </c>
      <c r="F265" s="60">
        <v>0.53800000000000003</v>
      </c>
      <c r="G265" s="60"/>
      <c r="H265" s="60">
        <v>0.45700000000000002</v>
      </c>
      <c r="I265" s="60">
        <v>0.61299999999999999</v>
      </c>
      <c r="K265" s="28">
        <v>0.40300000000000002</v>
      </c>
      <c r="N265" s="3"/>
      <c r="O265" s="3"/>
      <c r="P265" s="3"/>
      <c r="Q265" s="3"/>
      <c r="R265" s="18"/>
      <c r="S265" s="18"/>
    </row>
    <row r="266" spans="1:19" x14ac:dyDescent="0.2">
      <c r="A266" s="36">
        <v>42705</v>
      </c>
      <c r="B266" s="60">
        <v>0.54</v>
      </c>
      <c r="C266" s="60"/>
      <c r="D266" s="60">
        <v>0.57399999999999995</v>
      </c>
      <c r="E266" s="60">
        <v>0.53500000000000003</v>
      </c>
      <c r="F266" s="60">
        <v>0.54800000000000004</v>
      </c>
      <c r="G266" s="60"/>
      <c r="H266" s="60">
        <v>0.45700000000000002</v>
      </c>
      <c r="I266" s="60">
        <v>0.61799999999999999</v>
      </c>
      <c r="K266" s="28">
        <v>0.40200000000000002</v>
      </c>
      <c r="N266" s="3"/>
      <c r="O266" s="3"/>
      <c r="P266" s="3"/>
      <c r="Q266" s="3"/>
      <c r="R266" s="18"/>
      <c r="S266" s="18"/>
    </row>
    <row r="267" spans="1:19" x14ac:dyDescent="0.2">
      <c r="A267" s="36">
        <v>42736</v>
      </c>
      <c r="B267" s="60">
        <v>0.53500000000000003</v>
      </c>
      <c r="C267" s="60"/>
      <c r="D267" s="60">
        <v>0.59399999999999997</v>
      </c>
      <c r="E267" s="60">
        <v>0.52400000000000002</v>
      </c>
      <c r="F267" s="60">
        <v>0.54300000000000004</v>
      </c>
      <c r="G267" s="60"/>
      <c r="H267" s="60">
        <v>0.45100000000000001</v>
      </c>
      <c r="I267" s="60">
        <v>0.61399999999999999</v>
      </c>
      <c r="K267" s="28">
        <v>0.40100000000000002</v>
      </c>
      <c r="N267" s="3"/>
      <c r="O267" s="3"/>
      <c r="P267" s="3"/>
      <c r="Q267" s="3"/>
      <c r="R267" s="18"/>
      <c r="S267" s="18"/>
    </row>
    <row r="268" spans="1:19" x14ac:dyDescent="0.2">
      <c r="A268" s="36">
        <v>42767</v>
      </c>
      <c r="B268" s="60">
        <v>0.53500000000000003</v>
      </c>
      <c r="C268" s="60"/>
      <c r="D268" s="60">
        <v>0.57699999999999996</v>
      </c>
      <c r="E268" s="60">
        <v>0.52700000000000002</v>
      </c>
      <c r="F268" s="60">
        <v>0.54500000000000004</v>
      </c>
      <c r="G268" s="60"/>
      <c r="H268" s="60">
        <v>0.45200000000000001</v>
      </c>
      <c r="I268" s="60">
        <v>0.61299999999999999</v>
      </c>
      <c r="K268" s="28">
        <v>0.40100000000000002</v>
      </c>
      <c r="N268" s="3"/>
      <c r="O268" s="3"/>
      <c r="P268" s="3"/>
      <c r="Q268" s="3"/>
      <c r="R268" s="18"/>
      <c r="S268" s="18"/>
    </row>
    <row r="269" spans="1:19" x14ac:dyDescent="0.2">
      <c r="A269" s="36">
        <v>42795</v>
      </c>
      <c r="B269" s="60">
        <v>0.53300000000000003</v>
      </c>
      <c r="C269" s="60"/>
      <c r="D269" s="60">
        <v>0.57999999999999996</v>
      </c>
      <c r="E269" s="60">
        <v>0.52500000000000002</v>
      </c>
      <c r="F269" s="60">
        <v>0.53800000000000003</v>
      </c>
      <c r="G269" s="60"/>
      <c r="H269" s="60">
        <v>0.44700000000000001</v>
      </c>
      <c r="I269" s="60">
        <v>0.61299999999999999</v>
      </c>
      <c r="K269" s="28">
        <v>0.39900000000000002</v>
      </c>
      <c r="N269" s="3"/>
      <c r="O269" s="3"/>
      <c r="P269" s="3"/>
      <c r="Q269" s="3"/>
      <c r="R269" s="18"/>
      <c r="S269" s="18"/>
    </row>
    <row r="270" spans="1:19" x14ac:dyDescent="0.2">
      <c r="A270" s="36">
        <v>42826</v>
      </c>
      <c r="B270" s="60">
        <v>0.53200000000000003</v>
      </c>
      <c r="C270" s="60"/>
      <c r="D270" s="60">
        <v>0.56599999999999995</v>
      </c>
      <c r="E270" s="60">
        <v>0.52700000000000002</v>
      </c>
      <c r="F270" s="60">
        <v>0.53800000000000003</v>
      </c>
      <c r="G270" s="60"/>
      <c r="H270" s="60">
        <v>0.44700000000000001</v>
      </c>
      <c r="I270" s="60">
        <v>0.61099999999999999</v>
      </c>
      <c r="K270" s="28">
        <v>0.39800000000000002</v>
      </c>
      <c r="N270" s="3"/>
      <c r="O270" s="3"/>
      <c r="P270" s="3"/>
      <c r="Q270" s="3"/>
      <c r="R270" s="18"/>
      <c r="S270" s="18"/>
    </row>
    <row r="271" spans="1:19" x14ac:dyDescent="0.2">
      <c r="A271" s="36">
        <v>42856</v>
      </c>
      <c r="B271" s="60">
        <v>0.52900000000000003</v>
      </c>
      <c r="C271" s="60"/>
      <c r="D271" s="60">
        <v>0.56200000000000006</v>
      </c>
      <c r="E271" s="60">
        <v>0.52300000000000002</v>
      </c>
      <c r="F271" s="60">
        <v>0.53700000000000003</v>
      </c>
      <c r="G271" s="60"/>
      <c r="H271" s="60">
        <v>0.44600000000000001</v>
      </c>
      <c r="I271" s="60">
        <v>0.60699999999999998</v>
      </c>
      <c r="K271" s="28">
        <v>0.39900000000000002</v>
      </c>
      <c r="N271" s="3"/>
      <c r="O271" s="3"/>
      <c r="P271" s="3"/>
      <c r="Q271" s="3"/>
      <c r="R271" s="18"/>
      <c r="S271" s="18"/>
    </row>
    <row r="272" spans="1:19" x14ac:dyDescent="0.2">
      <c r="A272" s="36">
        <v>42887</v>
      </c>
      <c r="B272" s="60">
        <v>0.52700000000000002</v>
      </c>
      <c r="C272" s="60"/>
      <c r="D272" s="60">
        <v>0.56000000000000005</v>
      </c>
      <c r="E272" s="60">
        <v>0.52100000000000002</v>
      </c>
      <c r="F272" s="60">
        <v>0.53</v>
      </c>
      <c r="G272" s="60"/>
      <c r="H272" s="60">
        <v>0.44800000000000001</v>
      </c>
      <c r="I272" s="60">
        <v>0.60199999999999998</v>
      </c>
      <c r="K272" s="28">
        <v>0.39900000000000002</v>
      </c>
      <c r="N272" s="3"/>
      <c r="O272" s="3"/>
      <c r="P272" s="3"/>
      <c r="Q272" s="3"/>
      <c r="R272" s="18"/>
      <c r="S272" s="18"/>
    </row>
    <row r="273" spans="1:19" x14ac:dyDescent="0.2">
      <c r="A273" s="36">
        <v>42917</v>
      </c>
      <c r="B273" s="60">
        <v>0.52600000000000002</v>
      </c>
      <c r="C273" s="60"/>
      <c r="D273" s="60">
        <v>0.56899999999999995</v>
      </c>
      <c r="E273" s="60">
        <v>0.52300000000000002</v>
      </c>
      <c r="F273" s="60">
        <v>0.52200000000000002</v>
      </c>
      <c r="G273" s="60"/>
      <c r="H273" s="60">
        <v>0.44</v>
      </c>
      <c r="I273" s="60">
        <v>0.60599999999999998</v>
      </c>
      <c r="K273" s="28">
        <v>0.39900000000000002</v>
      </c>
      <c r="N273" s="3"/>
      <c r="O273" s="3"/>
      <c r="P273" s="3"/>
      <c r="Q273" s="3"/>
      <c r="R273" s="18"/>
      <c r="S273" s="18"/>
    </row>
    <row r="274" spans="1:19" x14ac:dyDescent="0.2">
      <c r="A274" s="36">
        <v>42948</v>
      </c>
      <c r="B274" s="60">
        <v>0.52800000000000002</v>
      </c>
      <c r="C274" s="60"/>
      <c r="D274" s="60">
        <v>0.56299999999999994</v>
      </c>
      <c r="E274" s="60">
        <v>0.52300000000000002</v>
      </c>
      <c r="F274" s="60">
        <v>0.53200000000000003</v>
      </c>
      <c r="G274" s="60"/>
      <c r="H274" s="60">
        <v>0.44800000000000001</v>
      </c>
      <c r="I274" s="60">
        <v>0.60399999999999998</v>
      </c>
      <c r="K274" s="28">
        <v>0.39900000000000002</v>
      </c>
      <c r="N274" s="3"/>
      <c r="O274" s="3"/>
      <c r="P274" s="3"/>
      <c r="Q274" s="3"/>
      <c r="R274" s="18"/>
      <c r="S274" s="18"/>
    </row>
    <row r="275" spans="1:19" x14ac:dyDescent="0.2">
      <c r="A275" s="36">
        <v>42979</v>
      </c>
      <c r="B275" s="60">
        <v>0.53400000000000003</v>
      </c>
      <c r="C275" s="60"/>
      <c r="D275" s="60">
        <v>0.56200000000000006</v>
      </c>
      <c r="E275" s="60">
        <v>0.52800000000000002</v>
      </c>
      <c r="F275" s="60">
        <v>0.53800000000000003</v>
      </c>
      <c r="G275" s="60"/>
      <c r="H275" s="60">
        <v>0.45100000000000001</v>
      </c>
      <c r="I275" s="60">
        <v>0.61</v>
      </c>
      <c r="K275" s="28">
        <v>0.39600000000000002</v>
      </c>
      <c r="N275" s="3"/>
      <c r="O275" s="3"/>
      <c r="P275" s="3"/>
      <c r="Q275" s="3"/>
      <c r="R275" s="18"/>
      <c r="S275" s="18"/>
    </row>
    <row r="276" spans="1:19" x14ac:dyDescent="0.2">
      <c r="A276" s="36">
        <v>43009</v>
      </c>
      <c r="B276" s="60">
        <v>0.53100000000000003</v>
      </c>
      <c r="C276" s="60"/>
      <c r="D276" s="60">
        <v>0.56699999999999995</v>
      </c>
      <c r="E276" s="60">
        <v>0.52500000000000002</v>
      </c>
      <c r="F276" s="60">
        <v>0.53300000000000003</v>
      </c>
      <c r="G276" s="60"/>
      <c r="H276" s="60">
        <v>0.45400000000000001</v>
      </c>
      <c r="I276" s="60">
        <v>0.60399999999999998</v>
      </c>
      <c r="K276" s="28">
        <v>0.39900000000000002</v>
      </c>
      <c r="N276" s="3"/>
      <c r="O276" s="3"/>
      <c r="P276" s="3"/>
      <c r="Q276" s="3"/>
      <c r="R276" s="18"/>
      <c r="S276" s="18"/>
    </row>
    <row r="277" spans="1:19" x14ac:dyDescent="0.2">
      <c r="A277" s="36">
        <v>43040</v>
      </c>
      <c r="B277" s="60">
        <v>0.52800000000000002</v>
      </c>
      <c r="C277" s="60"/>
      <c r="D277" s="60">
        <v>0.56200000000000006</v>
      </c>
      <c r="E277" s="60">
        <v>0.52200000000000002</v>
      </c>
      <c r="F277" s="60">
        <v>0.53100000000000003</v>
      </c>
      <c r="G277" s="60"/>
      <c r="H277" s="60">
        <v>0.441</v>
      </c>
      <c r="I277" s="60">
        <v>0.60899999999999999</v>
      </c>
      <c r="K277" s="28">
        <v>0.39900000000000002</v>
      </c>
      <c r="N277" s="3"/>
      <c r="O277" s="3"/>
      <c r="P277" s="3"/>
      <c r="Q277" s="3"/>
      <c r="R277" s="18"/>
      <c r="S277" s="18"/>
    </row>
    <row r="278" spans="1:19" x14ac:dyDescent="0.2">
      <c r="A278" s="36">
        <v>43070</v>
      </c>
      <c r="B278" s="60">
        <v>0.53200000000000003</v>
      </c>
      <c r="C278" s="60"/>
      <c r="D278" s="60">
        <v>0.56499999999999995</v>
      </c>
      <c r="E278" s="60">
        <v>0.52800000000000002</v>
      </c>
      <c r="F278" s="60">
        <v>0.53200000000000003</v>
      </c>
      <c r="G278" s="60"/>
      <c r="H278" s="60">
        <v>0.45100000000000001</v>
      </c>
      <c r="I278" s="60">
        <v>0.60799999999999998</v>
      </c>
      <c r="K278" s="28">
        <v>0.39900000000000002</v>
      </c>
      <c r="N278" s="3"/>
      <c r="O278" s="3"/>
      <c r="P278" s="3"/>
      <c r="Q278" s="3"/>
      <c r="R278" s="18"/>
      <c r="S278" s="18"/>
    </row>
    <row r="279" spans="1:19" x14ac:dyDescent="0.2">
      <c r="A279" s="36">
        <v>43101</v>
      </c>
      <c r="B279" s="60">
        <v>0.52900000000000003</v>
      </c>
      <c r="C279" s="60"/>
      <c r="D279" s="60">
        <v>0.56299999999999994</v>
      </c>
      <c r="E279" s="60">
        <v>0.52200000000000002</v>
      </c>
      <c r="F279" s="60">
        <v>0.53600000000000003</v>
      </c>
      <c r="G279" s="60"/>
      <c r="H279" s="60">
        <v>0.442</v>
      </c>
      <c r="I279" s="60">
        <v>0.61</v>
      </c>
      <c r="K279" s="28">
        <v>0.39800000000000002</v>
      </c>
      <c r="N279" s="3"/>
      <c r="O279" s="3"/>
      <c r="P279" s="3"/>
      <c r="Q279" s="3"/>
      <c r="R279" s="18"/>
      <c r="S279" s="18"/>
    </row>
    <row r="280" spans="1:19" x14ac:dyDescent="0.2">
      <c r="A280" s="36">
        <v>43132</v>
      </c>
      <c r="B280" s="60">
        <v>0.52400000000000002</v>
      </c>
      <c r="C280" s="60"/>
      <c r="D280" s="60">
        <v>0.56299999999999994</v>
      </c>
      <c r="E280" s="60">
        <v>0.51900000000000002</v>
      </c>
      <c r="F280" s="60">
        <v>0.52500000000000002</v>
      </c>
      <c r="G280" s="60"/>
      <c r="H280" s="60">
        <v>0.438</v>
      </c>
      <c r="I280" s="60">
        <v>0.60499999999999998</v>
      </c>
      <c r="K280" s="28">
        <v>0.39600000000000002</v>
      </c>
      <c r="N280" s="3"/>
      <c r="O280" s="3"/>
      <c r="P280" s="3"/>
      <c r="Q280" s="3"/>
      <c r="R280" s="18"/>
      <c r="S280" s="18"/>
    </row>
    <row r="281" spans="1:19" x14ac:dyDescent="0.2">
      <c r="A281" s="36">
        <v>43160</v>
      </c>
      <c r="B281" s="60">
        <v>0.52400000000000002</v>
      </c>
      <c r="C281" s="60"/>
      <c r="D281" s="60">
        <v>0.55800000000000005</v>
      </c>
      <c r="E281" s="60">
        <v>0.51900000000000002</v>
      </c>
      <c r="F281" s="60">
        <v>0.52800000000000002</v>
      </c>
      <c r="G281" s="60"/>
      <c r="H281" s="60">
        <v>0.442</v>
      </c>
      <c r="I281" s="60">
        <v>0.60099999999999998</v>
      </c>
      <c r="K281" s="28">
        <v>0.39600000000000002</v>
      </c>
      <c r="N281" s="3"/>
      <c r="O281" s="3"/>
      <c r="P281" s="3"/>
      <c r="Q281" s="3"/>
      <c r="R281" s="18"/>
      <c r="S281" s="18"/>
    </row>
    <row r="282" spans="1:19" x14ac:dyDescent="0.2">
      <c r="A282" s="36">
        <v>43191</v>
      </c>
      <c r="B282" s="60">
        <v>0.52200000000000002</v>
      </c>
      <c r="C282" s="60"/>
      <c r="D282" s="60">
        <v>0.55400000000000005</v>
      </c>
      <c r="E282" s="60">
        <v>0.51900000000000002</v>
      </c>
      <c r="F282" s="60">
        <v>0.52200000000000002</v>
      </c>
      <c r="G282" s="60"/>
      <c r="H282" s="60">
        <v>0.433</v>
      </c>
      <c r="I282" s="60">
        <v>0.60399999999999998</v>
      </c>
      <c r="K282" s="28">
        <v>0.39600000000000002</v>
      </c>
      <c r="N282" s="3"/>
      <c r="O282" s="3"/>
      <c r="P282" s="3"/>
      <c r="Q282" s="3"/>
      <c r="R282" s="18"/>
      <c r="S282" s="18"/>
    </row>
    <row r="283" spans="1:19" x14ac:dyDescent="0.2">
      <c r="A283" s="36">
        <v>43221</v>
      </c>
      <c r="B283" s="60">
        <v>0.52700000000000002</v>
      </c>
      <c r="C283" s="60"/>
      <c r="D283" s="60">
        <v>0.56599999999999995</v>
      </c>
      <c r="E283" s="60">
        <v>0.52100000000000002</v>
      </c>
      <c r="F283" s="60">
        <v>0.52200000000000002</v>
      </c>
      <c r="G283" s="60"/>
      <c r="H283" s="60">
        <v>0.44600000000000001</v>
      </c>
      <c r="I283" s="60">
        <v>0.60299999999999998</v>
      </c>
      <c r="K283" s="28">
        <v>0.39500000000000002</v>
      </c>
      <c r="N283" s="3"/>
      <c r="O283" s="3"/>
      <c r="P283" s="3"/>
      <c r="Q283" s="3"/>
      <c r="R283" s="18"/>
      <c r="S283" s="18"/>
    </row>
    <row r="284" spans="1:19" x14ac:dyDescent="0.2">
      <c r="A284" s="36">
        <v>43252</v>
      </c>
      <c r="B284" s="60">
        <v>0.52600000000000002</v>
      </c>
      <c r="C284" s="60"/>
      <c r="D284" s="60">
        <v>0.56499999999999995</v>
      </c>
      <c r="E284" s="60">
        <v>0.52</v>
      </c>
      <c r="F284" s="60">
        <v>0.52700000000000002</v>
      </c>
      <c r="G284" s="60"/>
      <c r="H284" s="60">
        <v>0.44500000000000001</v>
      </c>
      <c r="I284" s="60">
        <v>0.60299999999999998</v>
      </c>
      <c r="K284" s="28">
        <v>0.39500000000000002</v>
      </c>
      <c r="N284" s="3"/>
      <c r="O284" s="3"/>
      <c r="P284" s="3"/>
      <c r="Q284" s="3"/>
      <c r="R284" s="18"/>
      <c r="S284" s="18"/>
    </row>
    <row r="285" spans="1:19" x14ac:dyDescent="0.2">
      <c r="A285" s="36">
        <v>43282</v>
      </c>
      <c r="B285" s="60">
        <v>0.52</v>
      </c>
      <c r="C285" s="60"/>
      <c r="D285" s="60">
        <v>0.55200000000000005</v>
      </c>
      <c r="E285" s="60">
        <v>0.51700000000000002</v>
      </c>
      <c r="F285" s="60">
        <v>0.52200000000000002</v>
      </c>
      <c r="G285" s="60"/>
      <c r="H285" s="60">
        <v>0.441</v>
      </c>
      <c r="I285" s="60">
        <v>0.59699999999999998</v>
      </c>
      <c r="K285" s="28">
        <v>0.39500000000000002</v>
      </c>
      <c r="N285" s="3"/>
      <c r="O285" s="3"/>
      <c r="P285" s="3"/>
      <c r="Q285" s="3"/>
      <c r="R285" s="18"/>
      <c r="S285" s="18"/>
    </row>
    <row r="286" spans="1:19" x14ac:dyDescent="0.2">
      <c r="A286" s="36">
        <v>43313</v>
      </c>
      <c r="B286" s="60">
        <v>0.52</v>
      </c>
      <c r="C286" s="60"/>
      <c r="D286" s="60">
        <v>0.55000000000000004</v>
      </c>
      <c r="E286" s="60">
        <v>0.51600000000000001</v>
      </c>
      <c r="F286" s="60">
        <v>0.52300000000000002</v>
      </c>
      <c r="G286" s="60"/>
      <c r="H286" s="60">
        <v>0.439</v>
      </c>
      <c r="I286" s="60">
        <v>0.59699999999999998</v>
      </c>
      <c r="K286" s="28">
        <v>0.39700000000000002</v>
      </c>
      <c r="N286" s="3"/>
      <c r="O286" s="3"/>
      <c r="P286" s="3"/>
      <c r="Q286" s="3"/>
      <c r="R286" s="18"/>
      <c r="S286" s="18"/>
    </row>
    <row r="287" spans="1:19" x14ac:dyDescent="0.2">
      <c r="A287" s="36">
        <v>43344</v>
      </c>
      <c r="B287" s="60">
        <v>0.52200000000000002</v>
      </c>
      <c r="C287" s="60"/>
      <c r="D287" s="60">
        <v>0.54700000000000004</v>
      </c>
      <c r="E287" s="60">
        <v>0.51900000000000002</v>
      </c>
      <c r="F287" s="60">
        <v>0.51700000000000002</v>
      </c>
      <c r="G287" s="60"/>
      <c r="H287" s="60">
        <v>0.44</v>
      </c>
      <c r="I287" s="60">
        <v>0.59799999999999998</v>
      </c>
      <c r="K287" s="28">
        <v>0.39600000000000002</v>
      </c>
      <c r="N287" s="3"/>
      <c r="O287" s="3"/>
      <c r="P287" s="3"/>
      <c r="Q287" s="3"/>
      <c r="R287" s="18"/>
      <c r="S287" s="18"/>
    </row>
    <row r="288" spans="1:19" x14ac:dyDescent="0.2">
      <c r="A288" s="36">
        <v>43374</v>
      </c>
      <c r="B288" s="60">
        <v>0.51900000000000002</v>
      </c>
      <c r="C288" s="60"/>
      <c r="D288" s="60">
        <v>0.54900000000000004</v>
      </c>
      <c r="E288" s="60">
        <v>0.52</v>
      </c>
      <c r="F288" s="60">
        <v>0.50700000000000001</v>
      </c>
      <c r="G288" s="60"/>
      <c r="H288" s="60">
        <v>0.436</v>
      </c>
      <c r="I288" s="60">
        <v>0.59699999999999998</v>
      </c>
      <c r="K288" s="28">
        <v>0.39500000000000002</v>
      </c>
      <c r="N288" s="3"/>
      <c r="O288" s="3"/>
      <c r="P288" s="3"/>
      <c r="Q288" s="3"/>
      <c r="R288" s="18"/>
      <c r="S288" s="18"/>
    </row>
    <row r="289" spans="1:19" x14ac:dyDescent="0.2">
      <c r="A289" s="36">
        <v>43405</v>
      </c>
      <c r="B289" s="60">
        <v>0.51900000000000002</v>
      </c>
      <c r="C289" s="60"/>
      <c r="D289" s="60">
        <v>0.54200000000000004</v>
      </c>
      <c r="E289" s="60">
        <v>0.51800000000000002</v>
      </c>
      <c r="F289" s="60">
        <v>0.52100000000000002</v>
      </c>
      <c r="G289" s="60"/>
      <c r="H289" s="60">
        <v>0.438</v>
      </c>
      <c r="I289" s="60">
        <v>0.59499999999999997</v>
      </c>
      <c r="K289" s="28">
        <v>0.39500000000000002</v>
      </c>
      <c r="N289" s="3"/>
      <c r="O289" s="3"/>
      <c r="P289" s="3"/>
      <c r="Q289" s="3"/>
      <c r="R289" s="18"/>
      <c r="S289" s="18"/>
    </row>
    <row r="290" spans="1:19" x14ac:dyDescent="0.2">
      <c r="A290" s="36">
        <v>43435</v>
      </c>
      <c r="B290" s="60">
        <v>0.51700000000000002</v>
      </c>
      <c r="C290" s="60"/>
      <c r="D290" s="60">
        <v>0.54600000000000004</v>
      </c>
      <c r="E290" s="60">
        <v>0.51400000000000001</v>
      </c>
      <c r="F290" s="60">
        <v>0.51300000000000001</v>
      </c>
      <c r="G290" s="60"/>
      <c r="H290" s="60">
        <v>0.438</v>
      </c>
      <c r="I290" s="60">
        <v>0.59099999999999997</v>
      </c>
      <c r="K290" s="28">
        <v>0.39400000000000002</v>
      </c>
      <c r="N290" s="3"/>
      <c r="O290" s="3"/>
      <c r="P290" s="3"/>
      <c r="Q290" s="3"/>
      <c r="R290" s="18"/>
      <c r="S290" s="18"/>
    </row>
    <row r="291" spans="1:19" x14ac:dyDescent="0.2">
      <c r="A291" s="36">
        <v>43466</v>
      </c>
      <c r="B291" s="60">
        <v>0.51900000000000002</v>
      </c>
      <c r="C291" s="60"/>
      <c r="D291" s="60">
        <v>0.54300000000000004</v>
      </c>
      <c r="E291" s="60">
        <v>0.51600000000000001</v>
      </c>
      <c r="F291" s="60">
        <v>0.51900000000000002</v>
      </c>
      <c r="G291" s="60"/>
      <c r="H291" s="60">
        <v>0.437</v>
      </c>
      <c r="I291" s="60">
        <v>0.59599999999999997</v>
      </c>
      <c r="K291" s="28">
        <v>0.39300000000000002</v>
      </c>
      <c r="N291" s="3"/>
      <c r="O291" s="3"/>
      <c r="P291" s="3"/>
      <c r="Q291" s="3"/>
      <c r="R291" s="18"/>
      <c r="S291" s="18"/>
    </row>
    <row r="292" spans="1:19" x14ac:dyDescent="0.2">
      <c r="A292" s="36">
        <v>43497</v>
      </c>
      <c r="B292" s="60">
        <v>0.51200000000000001</v>
      </c>
      <c r="C292" s="60"/>
      <c r="D292" s="60">
        <v>0.53800000000000003</v>
      </c>
      <c r="E292" s="60">
        <v>0.51300000000000001</v>
      </c>
      <c r="F292" s="60">
        <v>0.503</v>
      </c>
      <c r="G292" s="60"/>
      <c r="H292" s="60">
        <v>0.42599999999999999</v>
      </c>
      <c r="I292" s="60">
        <v>0.59199999999999997</v>
      </c>
      <c r="K292" s="28">
        <v>0.39300000000000002</v>
      </c>
      <c r="N292" s="3"/>
      <c r="O292" s="3"/>
      <c r="P292" s="3"/>
      <c r="Q292" s="3"/>
      <c r="R292" s="18"/>
      <c r="S292" s="18"/>
    </row>
    <row r="293" spans="1:19" x14ac:dyDescent="0.2">
      <c r="A293" s="36">
        <v>43525</v>
      </c>
      <c r="B293" s="60">
        <v>0.51300000000000001</v>
      </c>
      <c r="C293" s="60"/>
      <c r="D293" s="60">
        <v>0.54500000000000004</v>
      </c>
      <c r="E293" s="60">
        <v>0.51100000000000001</v>
      </c>
      <c r="F293" s="60">
        <v>0.50900000000000001</v>
      </c>
      <c r="G293" s="60"/>
      <c r="H293" s="60">
        <v>0.42499999999999999</v>
      </c>
      <c r="I293" s="60">
        <v>0.59499999999999997</v>
      </c>
      <c r="K293" s="28">
        <v>0.39400000000000002</v>
      </c>
      <c r="N293" s="3"/>
      <c r="O293" s="3"/>
      <c r="P293" s="3"/>
      <c r="Q293" s="3"/>
      <c r="R293" s="18"/>
      <c r="S293" s="18"/>
    </row>
    <row r="294" spans="1:19" x14ac:dyDescent="0.2">
      <c r="A294" s="36">
        <v>43556</v>
      </c>
      <c r="B294" s="60">
        <v>0.51500000000000001</v>
      </c>
      <c r="C294" s="60"/>
      <c r="D294" s="60">
        <v>0.54800000000000004</v>
      </c>
      <c r="E294" s="60">
        <v>0.51100000000000001</v>
      </c>
      <c r="F294" s="60">
        <v>0.51200000000000001</v>
      </c>
      <c r="G294" s="60"/>
      <c r="H294" s="60">
        <v>0.434</v>
      </c>
      <c r="I294" s="60">
        <v>0.58899999999999997</v>
      </c>
      <c r="K294" s="28">
        <v>0.39400000000000002</v>
      </c>
      <c r="N294" s="3"/>
      <c r="O294" s="3"/>
      <c r="P294" s="3"/>
      <c r="Q294" s="3"/>
      <c r="R294" s="18"/>
      <c r="S294" s="18"/>
    </row>
    <row r="295" spans="1:19" x14ac:dyDescent="0.2">
      <c r="A295" s="36">
        <v>43586</v>
      </c>
      <c r="B295" s="60">
        <v>0.51600000000000001</v>
      </c>
      <c r="C295" s="60"/>
      <c r="D295" s="60">
        <v>0.53800000000000003</v>
      </c>
      <c r="E295" s="60">
        <v>0.51400000000000001</v>
      </c>
      <c r="F295" s="60">
        <v>0.501</v>
      </c>
      <c r="G295" s="60"/>
      <c r="H295" s="60">
        <v>0.43</v>
      </c>
      <c r="I295" s="60">
        <v>0.59499999999999997</v>
      </c>
      <c r="K295" s="28">
        <v>0.39400000000000002</v>
      </c>
      <c r="N295" s="3"/>
      <c r="O295" s="3"/>
      <c r="P295" s="3"/>
      <c r="Q295" s="3"/>
      <c r="R295" s="18"/>
      <c r="S295" s="18"/>
    </row>
    <row r="296" spans="1:19" x14ac:dyDescent="0.2">
      <c r="A296" s="36">
        <v>43617</v>
      </c>
      <c r="B296" s="60">
        <v>0.51400000000000001</v>
      </c>
      <c r="C296" s="60"/>
      <c r="D296" s="60">
        <v>0.54500000000000004</v>
      </c>
      <c r="E296" s="60">
        <v>0.51300000000000001</v>
      </c>
      <c r="F296" s="60">
        <v>0.505</v>
      </c>
      <c r="G296" s="60"/>
      <c r="H296" s="60">
        <v>0.43</v>
      </c>
      <c r="I296" s="60">
        <v>0.59299999999999997</v>
      </c>
      <c r="K296" s="28">
        <v>0.39300000000000002</v>
      </c>
      <c r="N296" s="3"/>
      <c r="O296" s="3"/>
      <c r="P296" s="3"/>
      <c r="Q296" s="3"/>
      <c r="R296" s="18"/>
      <c r="S296" s="18"/>
    </row>
    <row r="297" spans="1:19" x14ac:dyDescent="0.2">
      <c r="A297" s="36">
        <v>43647</v>
      </c>
      <c r="B297" s="60">
        <v>0.51500000000000001</v>
      </c>
      <c r="C297" s="60"/>
      <c r="D297" s="60">
        <v>0.53</v>
      </c>
      <c r="E297" s="60">
        <v>0.51300000000000001</v>
      </c>
      <c r="F297" s="60">
        <v>0.51600000000000001</v>
      </c>
      <c r="G297" s="60"/>
      <c r="H297" s="60">
        <v>0.435</v>
      </c>
      <c r="I297" s="60">
        <v>0.59099999999999997</v>
      </c>
      <c r="K297" s="28">
        <v>0.39300000000000002</v>
      </c>
      <c r="N297" s="3"/>
      <c r="O297" s="3"/>
      <c r="P297" s="3"/>
      <c r="Q297" s="3"/>
      <c r="R297" s="18"/>
      <c r="S297" s="18"/>
    </row>
    <row r="298" spans="1:19" x14ac:dyDescent="0.2">
      <c r="A298" s="36">
        <v>43678</v>
      </c>
      <c r="B298" s="60">
        <v>0.51600000000000001</v>
      </c>
      <c r="C298" s="60"/>
      <c r="D298" s="60">
        <v>0.53500000000000003</v>
      </c>
      <c r="E298" s="60">
        <v>0.51600000000000001</v>
      </c>
      <c r="F298" s="60">
        <v>0.50600000000000001</v>
      </c>
      <c r="G298" s="60"/>
      <c r="H298" s="60">
        <v>0.436</v>
      </c>
      <c r="I298" s="60">
        <v>0.59199999999999997</v>
      </c>
      <c r="K298" s="28">
        <v>0.39100000000000001</v>
      </c>
      <c r="N298" s="3"/>
      <c r="O298" s="3"/>
      <c r="P298" s="3"/>
      <c r="Q298" s="3"/>
      <c r="R298" s="18"/>
      <c r="S298" s="18"/>
    </row>
    <row r="299" spans="1:19" x14ac:dyDescent="0.2">
      <c r="A299" s="36">
        <v>43709</v>
      </c>
      <c r="B299" s="60">
        <v>0.50900000000000001</v>
      </c>
      <c r="C299" s="60"/>
      <c r="D299" s="60">
        <v>0.53500000000000003</v>
      </c>
      <c r="E299" s="60">
        <v>0.51300000000000001</v>
      </c>
      <c r="F299" s="60">
        <v>0.497</v>
      </c>
      <c r="G299" s="60"/>
      <c r="H299" s="60">
        <v>0.43099999999999999</v>
      </c>
      <c r="I299" s="60">
        <v>0.58199999999999996</v>
      </c>
      <c r="K299" s="28">
        <v>0.39</v>
      </c>
      <c r="N299" s="3"/>
      <c r="O299" s="3"/>
      <c r="P299" s="3"/>
      <c r="Q299" s="3"/>
      <c r="R299" s="18"/>
      <c r="S299" s="18"/>
    </row>
    <row r="300" spans="1:19" x14ac:dyDescent="0.2">
      <c r="A300" s="36">
        <v>43739</v>
      </c>
      <c r="B300" s="60">
        <v>0.51100000000000001</v>
      </c>
      <c r="C300" s="60"/>
      <c r="D300" s="60">
        <v>0.53800000000000003</v>
      </c>
      <c r="E300" s="60">
        <v>0.51300000000000001</v>
      </c>
      <c r="F300" s="60">
        <v>0.504</v>
      </c>
      <c r="G300" s="60"/>
      <c r="H300" s="60">
        <v>0.42899999999999999</v>
      </c>
      <c r="I300" s="60">
        <v>0.58799999999999997</v>
      </c>
      <c r="K300" s="28">
        <v>0.39</v>
      </c>
      <c r="N300" s="3"/>
      <c r="O300" s="3"/>
      <c r="P300" s="3"/>
      <c r="Q300" s="3"/>
      <c r="R300" s="18"/>
      <c r="S300" s="18"/>
    </row>
    <row r="301" spans="1:19" x14ac:dyDescent="0.2">
      <c r="A301" s="36">
        <v>43770</v>
      </c>
      <c r="B301" s="60">
        <v>0.51400000000000001</v>
      </c>
      <c r="C301" s="60"/>
      <c r="D301" s="60">
        <v>0.54700000000000004</v>
      </c>
      <c r="E301" s="60">
        <v>0.51200000000000001</v>
      </c>
      <c r="F301" s="60">
        <v>0.50600000000000001</v>
      </c>
      <c r="G301" s="60"/>
      <c r="H301" s="60">
        <v>0.436</v>
      </c>
      <c r="I301" s="60">
        <v>0.58599999999999997</v>
      </c>
      <c r="K301" s="28">
        <v>0.39</v>
      </c>
      <c r="N301" s="3"/>
      <c r="O301" s="3"/>
      <c r="P301" s="3"/>
      <c r="Q301" s="3"/>
      <c r="R301" s="18"/>
      <c r="S301" s="18"/>
    </row>
    <row r="302" spans="1:19" x14ac:dyDescent="0.2">
      <c r="A302" s="36">
        <v>43800</v>
      </c>
      <c r="B302" s="60">
        <v>0.51400000000000001</v>
      </c>
      <c r="C302" s="60"/>
      <c r="D302" s="60">
        <v>0.53900000000000003</v>
      </c>
      <c r="E302" s="60">
        <v>0.51200000000000001</v>
      </c>
      <c r="F302" s="60">
        <v>0.50900000000000001</v>
      </c>
      <c r="G302" s="60"/>
      <c r="H302" s="60">
        <v>0.439</v>
      </c>
      <c r="I302" s="60">
        <v>0.58499999999999996</v>
      </c>
      <c r="K302" s="28">
        <v>0.39</v>
      </c>
      <c r="N302" s="3"/>
      <c r="O302" s="3"/>
      <c r="P302" s="3"/>
      <c r="Q302" s="3"/>
      <c r="R302" s="18"/>
      <c r="S302" s="18"/>
    </row>
    <row r="303" spans="1:19" x14ac:dyDescent="0.2">
      <c r="A303" s="36">
        <v>43831</v>
      </c>
      <c r="B303" s="60">
        <v>0.51800000000000002</v>
      </c>
      <c r="C303" s="60"/>
      <c r="D303" s="60">
        <v>0.55300000000000005</v>
      </c>
      <c r="E303" s="60">
        <v>0.51800000000000002</v>
      </c>
      <c r="F303" s="60">
        <v>0.504</v>
      </c>
      <c r="G303" s="60"/>
      <c r="H303" s="60">
        <v>0.44</v>
      </c>
      <c r="I303" s="60">
        <v>0.59099999999999997</v>
      </c>
      <c r="K303" s="28">
        <v>0.38800000000000001</v>
      </c>
      <c r="N303" s="3"/>
      <c r="O303" s="3"/>
      <c r="P303" s="3"/>
      <c r="Q303" s="3"/>
      <c r="R303" s="18"/>
      <c r="S303" s="18"/>
    </row>
    <row r="304" spans="1:19" x14ac:dyDescent="0.2">
      <c r="A304" s="36">
        <v>43862</v>
      </c>
      <c r="B304" s="60">
        <v>0.52100000000000002</v>
      </c>
      <c r="C304" s="60"/>
      <c r="D304" s="60">
        <v>0.55200000000000005</v>
      </c>
      <c r="E304" s="60">
        <v>0.52</v>
      </c>
      <c r="F304" s="60">
        <v>0.50900000000000001</v>
      </c>
      <c r="G304" s="60"/>
      <c r="H304" s="60">
        <v>0.442</v>
      </c>
      <c r="I304" s="60">
        <v>0.59399999999999997</v>
      </c>
      <c r="K304" s="28">
        <v>0.38900000000000001</v>
      </c>
      <c r="N304" s="3"/>
      <c r="O304" s="3"/>
      <c r="P304" s="3"/>
      <c r="Q304" s="3"/>
      <c r="R304" s="18"/>
      <c r="S304" s="18"/>
    </row>
    <row r="305" spans="1:19" x14ac:dyDescent="0.2">
      <c r="A305" s="36">
        <v>43891</v>
      </c>
      <c r="B305" s="60">
        <v>0.52600000000000002</v>
      </c>
      <c r="C305" s="60"/>
      <c r="D305" s="60">
        <v>0.54200000000000004</v>
      </c>
      <c r="E305" s="60">
        <v>0.52300000000000002</v>
      </c>
      <c r="F305" s="60">
        <v>0.51500000000000001</v>
      </c>
      <c r="G305" s="60"/>
      <c r="H305" s="60">
        <v>0.44800000000000001</v>
      </c>
      <c r="I305" s="60">
        <v>0.59699999999999998</v>
      </c>
      <c r="K305" s="28">
        <v>0.4</v>
      </c>
      <c r="N305" s="3"/>
      <c r="O305" s="3"/>
      <c r="P305" s="3"/>
      <c r="Q305" s="3"/>
      <c r="R305" s="18"/>
      <c r="S305" s="18"/>
    </row>
    <row r="306" spans="1:19" x14ac:dyDescent="0.2">
      <c r="A306" s="36">
        <v>43922</v>
      </c>
      <c r="B306" s="60">
        <v>0.59599999999999997</v>
      </c>
      <c r="C306" s="60"/>
      <c r="D306" s="60">
        <v>0.61699999999999999</v>
      </c>
      <c r="E306" s="60">
        <v>0.59</v>
      </c>
      <c r="F306" s="60">
        <v>0.59799999999999998</v>
      </c>
      <c r="G306" s="60"/>
      <c r="H306" s="60">
        <v>0.52</v>
      </c>
      <c r="I306" s="60">
        <v>0.66400000000000003</v>
      </c>
      <c r="K306" s="28">
        <v>0.48699999999999999</v>
      </c>
      <c r="N306" s="3"/>
      <c r="O306" s="3"/>
      <c r="P306" s="3"/>
      <c r="Q306" s="3"/>
      <c r="R306" s="18"/>
      <c r="S306" s="18"/>
    </row>
    <row r="307" spans="1:19" x14ac:dyDescent="0.2">
      <c r="A307" s="36">
        <v>43952</v>
      </c>
      <c r="B307" s="60">
        <v>0.58299999999999996</v>
      </c>
      <c r="C307" s="60"/>
      <c r="D307" s="60">
        <v>0.61199999999999999</v>
      </c>
      <c r="E307" s="60">
        <v>0.56599999999999995</v>
      </c>
      <c r="F307" s="60">
        <v>0.59399999999999997</v>
      </c>
      <c r="G307" s="60"/>
      <c r="H307" s="60">
        <v>0.505</v>
      </c>
      <c r="I307" s="60">
        <v>0.65400000000000003</v>
      </c>
      <c r="K307" s="28">
        <v>0.47199999999999998</v>
      </c>
      <c r="N307" s="3"/>
      <c r="O307" s="3"/>
      <c r="P307" s="3"/>
      <c r="Q307" s="3"/>
      <c r="R307" s="18"/>
      <c r="S307" s="18"/>
    </row>
    <row r="308" spans="1:19" x14ac:dyDescent="0.2">
      <c r="A308" s="36">
        <v>43983</v>
      </c>
      <c r="B308" s="60">
        <v>0.56799999999999995</v>
      </c>
      <c r="C308" s="60"/>
      <c r="D308" s="60">
        <v>0.60599999999999998</v>
      </c>
      <c r="E308" s="60">
        <v>0.55800000000000005</v>
      </c>
      <c r="F308" s="60">
        <v>0.57699999999999996</v>
      </c>
      <c r="G308" s="60"/>
      <c r="H308" s="60">
        <v>0.497</v>
      </c>
      <c r="I308" s="60">
        <v>0.63400000000000001</v>
      </c>
      <c r="K308" s="28">
        <v>0.45399999999999996</v>
      </c>
      <c r="N308" s="3"/>
      <c r="O308" s="3"/>
      <c r="P308" s="3"/>
      <c r="Q308" s="3"/>
      <c r="R308" s="18"/>
      <c r="S308" s="18"/>
    </row>
    <row r="309" spans="1:19" x14ac:dyDescent="0.2">
      <c r="A309" s="36">
        <v>44013</v>
      </c>
      <c r="B309" s="60">
        <v>0.56100000000000005</v>
      </c>
      <c r="C309" s="60"/>
      <c r="D309" s="60">
        <v>0.59099999999999997</v>
      </c>
      <c r="E309" s="60">
        <v>0.55300000000000005</v>
      </c>
      <c r="F309" s="60">
        <v>0.57199999999999995</v>
      </c>
      <c r="G309" s="60"/>
      <c r="H309" s="60">
        <v>0.49299999999999999</v>
      </c>
      <c r="I309" s="60">
        <v>0.627</v>
      </c>
      <c r="K309" s="28">
        <v>0.44899999999999995</v>
      </c>
      <c r="N309" s="3"/>
      <c r="O309" s="3"/>
      <c r="P309" s="3"/>
      <c r="Q309" s="3"/>
      <c r="R309" s="18"/>
      <c r="S309" s="18"/>
    </row>
    <row r="310" spans="1:19" x14ac:dyDescent="0.2">
      <c r="A310" s="36">
        <v>44044</v>
      </c>
      <c r="B310" s="60">
        <v>0.55600000000000005</v>
      </c>
      <c r="C310" s="60"/>
      <c r="D310" s="60">
        <v>0.60599999999999998</v>
      </c>
      <c r="E310" s="60">
        <v>0.54600000000000004</v>
      </c>
      <c r="F310" s="60">
        <v>0.57499999999999996</v>
      </c>
      <c r="G310" s="60"/>
      <c r="H310" s="60">
        <v>0.48499999999999999</v>
      </c>
      <c r="I310" s="60">
        <v>0.625</v>
      </c>
      <c r="K310" s="28">
        <v>0.43500000000000005</v>
      </c>
      <c r="N310" s="3"/>
      <c r="O310" s="3"/>
      <c r="P310" s="3"/>
      <c r="Q310" s="3"/>
      <c r="R310" s="18"/>
      <c r="S310" s="18"/>
    </row>
    <row r="311" spans="1:19" x14ac:dyDescent="0.2">
      <c r="A311" s="36">
        <v>44075</v>
      </c>
      <c r="B311" s="60">
        <v>0.55800000000000005</v>
      </c>
      <c r="C311" s="60"/>
      <c r="D311" s="60">
        <v>0.59899999999999998</v>
      </c>
      <c r="E311" s="60">
        <v>0.54900000000000004</v>
      </c>
      <c r="F311" s="60">
        <v>0.57199999999999995</v>
      </c>
      <c r="G311" s="60"/>
      <c r="H311" s="60">
        <v>0.48699999999999999</v>
      </c>
      <c r="I311" s="60">
        <v>0.625</v>
      </c>
      <c r="K311" s="28">
        <v>0.434</v>
      </c>
      <c r="M311" s="6"/>
      <c r="N311" s="6"/>
      <c r="O311" s="6"/>
      <c r="P311" s="6"/>
      <c r="Q311" s="6"/>
      <c r="R311" s="6"/>
    </row>
    <row r="312" spans="1:19" x14ac:dyDescent="0.2">
      <c r="A312" s="36">
        <v>44105</v>
      </c>
      <c r="B312" s="60">
        <v>0.54900000000000004</v>
      </c>
      <c r="C312" s="60"/>
      <c r="D312" s="60">
        <v>0.58699999999999997</v>
      </c>
      <c r="E312" s="60">
        <v>0.54</v>
      </c>
      <c r="F312" s="60">
        <v>0.56399999999999995</v>
      </c>
      <c r="G312" s="60"/>
      <c r="H312" s="60">
        <v>0.47399999999999998</v>
      </c>
      <c r="I312" s="60">
        <v>0.62</v>
      </c>
      <c r="K312" s="39">
        <v>0.42599999999999999</v>
      </c>
      <c r="L312"/>
      <c r="M312"/>
    </row>
    <row r="313" spans="1:19" x14ac:dyDescent="0.2">
      <c r="A313" s="36">
        <v>44136</v>
      </c>
      <c r="B313" s="60">
        <v>0.55100000000000005</v>
      </c>
      <c r="C313" s="60"/>
      <c r="D313" s="60">
        <v>0.58499999999999996</v>
      </c>
      <c r="E313" s="60">
        <v>0.54800000000000004</v>
      </c>
      <c r="F313" s="60">
        <v>0.55200000000000005</v>
      </c>
      <c r="G313" s="60"/>
      <c r="H313" s="60">
        <v>0.47699999999999998</v>
      </c>
      <c r="I313" s="60">
        <v>0.62</v>
      </c>
      <c r="K313" s="39">
        <v>0.42599999999999999</v>
      </c>
      <c r="M313" s="6"/>
      <c r="N313" s="6"/>
      <c r="O313" s="6"/>
      <c r="P313" s="6"/>
      <c r="Q313" s="6"/>
      <c r="R313" s="6"/>
    </row>
    <row r="314" spans="1:19" x14ac:dyDescent="0.2">
      <c r="A314" s="36">
        <v>44166</v>
      </c>
      <c r="B314" s="60">
        <v>0.54800000000000004</v>
      </c>
      <c r="C314" s="60"/>
      <c r="D314" s="60">
        <v>0.58099999999999996</v>
      </c>
      <c r="E314" s="60">
        <v>0.54100000000000004</v>
      </c>
      <c r="F314" s="60">
        <v>0.56000000000000005</v>
      </c>
      <c r="G314" s="60"/>
      <c r="H314" s="60">
        <v>0.47099999999999997</v>
      </c>
      <c r="I314" s="60">
        <v>0.62</v>
      </c>
      <c r="K314" s="39">
        <v>0.42599999999999999</v>
      </c>
      <c r="M314" s="6"/>
      <c r="N314" s="6"/>
      <c r="O314" s="6"/>
      <c r="P314" s="6"/>
      <c r="Q314" s="6"/>
      <c r="R314" s="6"/>
    </row>
    <row r="315" spans="1:19" x14ac:dyDescent="0.2">
      <c r="A315" s="36">
        <v>44197</v>
      </c>
      <c r="B315" s="60">
        <v>0.54400000000000004</v>
      </c>
      <c r="C315" s="60"/>
      <c r="D315" s="60">
        <v>0.58599999999999997</v>
      </c>
      <c r="E315" s="60">
        <v>0.53700000000000003</v>
      </c>
      <c r="F315" s="60">
        <v>0.55400000000000005</v>
      </c>
      <c r="G315" s="60"/>
      <c r="H315" s="60">
        <v>0.47199999999999998</v>
      </c>
      <c r="I315" s="60">
        <v>0.61299999999999999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 x14ac:dyDescent="0.2">
      <c r="A316" s="36">
        <v>44228</v>
      </c>
      <c r="B316" s="60">
        <v>0.54800000000000004</v>
      </c>
      <c r="C316" s="60"/>
      <c r="D316" s="60">
        <v>0.57799999999999996</v>
      </c>
      <c r="E316" s="60">
        <v>0.53900000000000003</v>
      </c>
      <c r="F316" s="60">
        <v>0.55600000000000005</v>
      </c>
      <c r="G316" s="60"/>
      <c r="H316" s="60">
        <v>0.47199999999999998</v>
      </c>
      <c r="I316" s="60">
        <v>0.61699999999999999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 x14ac:dyDescent="0.2">
      <c r="A317" s="36">
        <v>44256</v>
      </c>
      <c r="B317" s="60">
        <v>0.54200000000000004</v>
      </c>
      <c r="C317" s="60"/>
      <c r="D317" s="60">
        <v>0.58699999999999997</v>
      </c>
      <c r="E317" s="60">
        <v>0.53800000000000003</v>
      </c>
      <c r="F317" s="60">
        <v>0.54</v>
      </c>
      <c r="G317" s="60"/>
      <c r="H317" s="60">
        <v>0.47</v>
      </c>
      <c r="I317" s="60">
        <v>0.61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 x14ac:dyDescent="0.2">
      <c r="A318" s="36">
        <v>44287</v>
      </c>
      <c r="B318" s="60">
        <v>0.53600000000000003</v>
      </c>
      <c r="C318" s="60"/>
      <c r="D318" s="60">
        <v>0.56299999999999994</v>
      </c>
      <c r="E318" s="60">
        <v>0.53500000000000003</v>
      </c>
      <c r="F318" s="60">
        <v>0.53500000000000003</v>
      </c>
      <c r="G318" s="60"/>
      <c r="H318" s="60">
        <v>0.46100000000000002</v>
      </c>
      <c r="I318" s="60">
        <v>0.60699999999999998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 x14ac:dyDescent="0.2">
      <c r="A319" s="36">
        <v>44317</v>
      </c>
      <c r="B319" s="60">
        <v>0.54100000000000004</v>
      </c>
      <c r="C319" s="60"/>
      <c r="D319" s="60">
        <v>0.56899999999999995</v>
      </c>
      <c r="E319" s="60">
        <v>0.53500000000000003</v>
      </c>
      <c r="F319" s="60">
        <v>0.53500000000000003</v>
      </c>
      <c r="G319" s="60"/>
      <c r="H319" s="60">
        <v>0.46600000000000003</v>
      </c>
      <c r="I319" s="60">
        <v>0.61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 x14ac:dyDescent="0.2">
      <c r="A320" s="36">
        <v>44348</v>
      </c>
      <c r="B320" s="60">
        <v>0.53800000000000003</v>
      </c>
      <c r="C320" s="60"/>
      <c r="D320" s="60">
        <v>0.56499999999999995</v>
      </c>
      <c r="E320" s="60">
        <v>0.53500000000000003</v>
      </c>
      <c r="F320" s="60">
        <v>0.53500000000000003</v>
      </c>
      <c r="G320" s="60"/>
      <c r="H320" s="60">
        <v>0.46200000000000002</v>
      </c>
      <c r="I320" s="60">
        <v>0.60899999999999999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 x14ac:dyDescent="0.2">
      <c r="A321" s="36">
        <v>44378</v>
      </c>
      <c r="B321" s="60">
        <v>0.53500000000000003</v>
      </c>
      <c r="C321" s="60"/>
      <c r="D321" s="60">
        <v>0.56699999999999995</v>
      </c>
      <c r="E321" s="60">
        <v>0.53400000000000003</v>
      </c>
      <c r="F321" s="60">
        <v>0.52400000000000002</v>
      </c>
      <c r="G321" s="60"/>
      <c r="H321" s="60">
        <v>0.46200000000000002</v>
      </c>
      <c r="I321" s="60">
        <v>0.60499999999999998</v>
      </c>
      <c r="J321" s="58"/>
      <c r="K321" s="58">
        <v>0.41599999999999998</v>
      </c>
      <c r="M321" s="6"/>
      <c r="N321" s="6"/>
      <c r="O321" s="6"/>
      <c r="P321" s="6"/>
      <c r="Q321" s="6"/>
      <c r="R321" s="6"/>
    </row>
    <row r="322" spans="1:18" x14ac:dyDescent="0.2">
      <c r="A322" s="36">
        <v>44409</v>
      </c>
      <c r="B322" s="60">
        <v>0.53100000000000003</v>
      </c>
      <c r="C322" s="60"/>
      <c r="D322" s="60">
        <v>0.56100000000000005</v>
      </c>
      <c r="E322" s="60">
        <v>0.52900000000000003</v>
      </c>
      <c r="F322" s="60">
        <v>0.52600000000000002</v>
      </c>
      <c r="G322" s="60"/>
      <c r="H322" s="60">
        <v>0.45500000000000002</v>
      </c>
      <c r="I322" s="60">
        <v>0.60299999999999998</v>
      </c>
      <c r="J322" s="58"/>
      <c r="K322" s="58">
        <v>0.41499999999999998</v>
      </c>
      <c r="M322" s="6"/>
      <c r="N322" s="6"/>
      <c r="O322" s="6"/>
      <c r="P322" s="6"/>
      <c r="Q322" s="6"/>
      <c r="R322" s="6"/>
    </row>
    <row r="323" spans="1:18" x14ac:dyDescent="0.2">
      <c r="A323" s="35">
        <v>44440</v>
      </c>
      <c r="B323" s="60">
        <v>0.53</v>
      </c>
      <c r="C323" s="60"/>
      <c r="D323" s="60">
        <v>0.55700000000000005</v>
      </c>
      <c r="E323" s="60">
        <v>0.52900000000000003</v>
      </c>
      <c r="F323" s="60">
        <v>0.52900000000000003</v>
      </c>
      <c r="G323" s="60"/>
      <c r="H323" s="60">
        <v>0.45600000000000002</v>
      </c>
      <c r="I323" s="60">
        <v>0.6</v>
      </c>
      <c r="J323" s="58"/>
      <c r="K323" s="58">
        <v>0.41299999999999998</v>
      </c>
      <c r="M323" s="6"/>
      <c r="N323" s="6"/>
      <c r="O323" s="6"/>
      <c r="P323" s="6"/>
      <c r="Q323" s="6"/>
      <c r="R323" s="6"/>
    </row>
    <row r="324" spans="1:18" x14ac:dyDescent="0.2">
      <c r="A324" s="35">
        <v>44470</v>
      </c>
      <c r="B324" s="60">
        <v>0.52700000000000002</v>
      </c>
      <c r="C324" s="60"/>
      <c r="D324" s="60">
        <v>0.55100000000000005</v>
      </c>
      <c r="E324" s="60">
        <v>0.53100000000000003</v>
      </c>
      <c r="F324" s="60">
        <v>0.52100000000000002</v>
      </c>
      <c r="G324" s="60"/>
      <c r="H324" s="60">
        <v>0.44800000000000001</v>
      </c>
      <c r="I324" s="60">
        <v>0.60099999999999998</v>
      </c>
      <c r="J324" s="58"/>
      <c r="K324" s="58">
        <v>0.41199999999999998</v>
      </c>
      <c r="M324" s="6"/>
      <c r="N324" s="6"/>
      <c r="O324" s="6"/>
      <c r="P324" s="6"/>
      <c r="Q324" s="6"/>
      <c r="R324" s="6"/>
    </row>
    <row r="325" spans="1:18" x14ac:dyDescent="0.2">
      <c r="A325" s="35">
        <v>44501</v>
      </c>
      <c r="B325" s="60">
        <v>0.52600000000000002</v>
      </c>
      <c r="C325" s="60"/>
      <c r="D325" s="60">
        <v>0.55100000000000005</v>
      </c>
      <c r="E325" s="60">
        <v>0.52400000000000002</v>
      </c>
      <c r="F325" s="60">
        <v>0.53</v>
      </c>
      <c r="G325" s="60"/>
      <c r="H325" s="60">
        <v>0.44800000000000001</v>
      </c>
      <c r="I325" s="60">
        <v>0.59899999999999998</v>
      </c>
      <c r="J325" s="58"/>
      <c r="K325" s="58">
        <v>0.40699999999999997</v>
      </c>
      <c r="M325" s="6"/>
      <c r="N325" s="6"/>
      <c r="O325" s="6"/>
      <c r="P325" s="6"/>
      <c r="Q325" s="6"/>
      <c r="R325" s="6"/>
    </row>
    <row r="326" spans="1:18" x14ac:dyDescent="0.2">
      <c r="A326" s="36">
        <v>44531</v>
      </c>
      <c r="B326" s="60">
        <v>0.52400000000000002</v>
      </c>
      <c r="C326" s="60"/>
      <c r="D326" s="60">
        <v>0.55700000000000005</v>
      </c>
      <c r="E326" s="60">
        <v>0.52300000000000002</v>
      </c>
      <c r="F326" s="60">
        <v>0.52400000000000002</v>
      </c>
      <c r="G326" s="60"/>
      <c r="H326" s="60">
        <v>0.44600000000000001</v>
      </c>
      <c r="I326" s="60">
        <v>0.59799999999999998</v>
      </c>
      <c r="J326" s="58"/>
      <c r="K326" s="58">
        <v>0.40500000000000003</v>
      </c>
      <c r="M326" s="6"/>
      <c r="N326" s="6"/>
      <c r="O326" s="6"/>
      <c r="P326" s="6"/>
      <c r="Q326" s="6"/>
      <c r="R326" s="6"/>
    </row>
    <row r="327" spans="1:18" x14ac:dyDescent="0.2">
      <c r="A327" s="35">
        <v>44562</v>
      </c>
      <c r="B327" s="60">
        <v>0.51600000000000001</v>
      </c>
      <c r="C327" s="60"/>
      <c r="D327" s="60">
        <v>0.54100000000000004</v>
      </c>
      <c r="E327" s="60">
        <v>0.51600000000000001</v>
      </c>
      <c r="F327" s="60">
        <v>0.51900000000000002</v>
      </c>
      <c r="G327" s="60"/>
      <c r="H327" s="60">
        <v>0.439</v>
      </c>
      <c r="I327" s="60">
        <v>0.59199999999999997</v>
      </c>
      <c r="J327" s="60"/>
      <c r="K327" s="58">
        <v>0.40300000000000002</v>
      </c>
      <c r="M327" s="6"/>
      <c r="N327" s="6"/>
      <c r="O327" s="6"/>
      <c r="P327" s="6"/>
      <c r="Q327" s="6"/>
      <c r="R327" s="6"/>
    </row>
    <row r="328" spans="1:18" x14ac:dyDescent="0.2">
      <c r="A328" s="36">
        <v>44593</v>
      </c>
      <c r="B328" s="60">
        <v>0.51500000000000001</v>
      </c>
      <c r="C328" s="60"/>
      <c r="D328" s="60">
        <v>0.54100000000000004</v>
      </c>
      <c r="E328" s="60">
        <v>0.505</v>
      </c>
      <c r="F328" s="60">
        <v>0.51700000000000002</v>
      </c>
      <c r="G328" s="60"/>
      <c r="H328" s="60">
        <v>0.438</v>
      </c>
      <c r="I328" s="60">
        <v>0.58899999999999997</v>
      </c>
      <c r="J328" s="58"/>
      <c r="K328" s="58">
        <v>0.40100000000000002</v>
      </c>
      <c r="M328" s="6"/>
      <c r="N328" s="6"/>
      <c r="O328" s="6"/>
      <c r="P328" s="6"/>
      <c r="Q328" s="6"/>
      <c r="R328" s="6"/>
    </row>
    <row r="329" spans="1:18" x14ac:dyDescent="0.2">
      <c r="A329" s="35">
        <v>44621</v>
      </c>
      <c r="B329" s="60">
        <v>0.52</v>
      </c>
      <c r="C329" s="60"/>
      <c r="D329" s="60">
        <v>0.55300000000000005</v>
      </c>
      <c r="E329" s="60">
        <v>0.51600000000000001</v>
      </c>
      <c r="F329" s="60">
        <v>0.52</v>
      </c>
      <c r="G329" s="60"/>
      <c r="H329" s="60">
        <v>0.44500000000000001</v>
      </c>
      <c r="I329" s="60">
        <v>0.59099999999999997</v>
      </c>
      <c r="J329" s="58"/>
      <c r="K329" s="58">
        <v>0.39900000000000002</v>
      </c>
      <c r="M329" s="6"/>
      <c r="N329" s="6"/>
      <c r="O329" s="6"/>
      <c r="P329" s="6"/>
      <c r="Q329" s="6"/>
      <c r="R329" s="6"/>
    </row>
    <row r="330" spans="1:18" x14ac:dyDescent="0.2">
      <c r="A330" s="35">
        <v>44652</v>
      </c>
      <c r="B330" s="60">
        <v>0.52</v>
      </c>
      <c r="C330" s="60"/>
      <c r="D330" s="60">
        <v>0.54200000000000004</v>
      </c>
      <c r="E330" s="60">
        <v>0.504</v>
      </c>
      <c r="F330" s="60">
        <v>0.52400000000000002</v>
      </c>
      <c r="G330" s="60"/>
      <c r="H330" s="60">
        <v>0.443</v>
      </c>
      <c r="I330" s="60">
        <v>0.59199999999999997</v>
      </c>
      <c r="J330" s="58"/>
      <c r="K330" s="58">
        <v>0.4</v>
      </c>
      <c r="M330" s="6"/>
      <c r="N330" s="6"/>
      <c r="O330" s="6"/>
      <c r="P330" s="6"/>
      <c r="Q330" s="6"/>
      <c r="R330" s="6"/>
    </row>
    <row r="331" spans="1:18" x14ac:dyDescent="0.2">
      <c r="A331" s="35">
        <v>44682</v>
      </c>
      <c r="B331" s="60">
        <v>0.52</v>
      </c>
      <c r="C331" s="60"/>
      <c r="D331" s="60">
        <v>0.52700000000000002</v>
      </c>
      <c r="E331" s="60">
        <v>0.51300000000000001</v>
      </c>
      <c r="F331" s="60">
        <v>0.51900000000000002</v>
      </c>
      <c r="G331" s="60"/>
      <c r="H331" s="60">
        <v>0.44800000000000001</v>
      </c>
      <c r="I331" s="60">
        <v>0.58699999999999997</v>
      </c>
      <c r="K331" s="1">
        <v>0.39900000000000002</v>
      </c>
      <c r="M331" s="6"/>
      <c r="N331" s="6"/>
      <c r="O331" s="6"/>
      <c r="P331" s="6"/>
      <c r="Q331" s="6"/>
      <c r="R331" s="6"/>
    </row>
    <row r="332" spans="1:18" x14ac:dyDescent="0.2">
      <c r="B332" s="58"/>
      <c r="C332" s="58"/>
      <c r="D332" s="48"/>
      <c r="E332" s="58"/>
      <c r="F332" s="58"/>
      <c r="G332" s="58"/>
      <c r="H332" s="58"/>
      <c r="M332" s="6"/>
      <c r="N332" s="6"/>
      <c r="O332" s="6"/>
      <c r="P332" s="6"/>
      <c r="Q332" s="6"/>
      <c r="R332" s="6"/>
    </row>
    <row r="333" spans="1:18" x14ac:dyDescent="0.2">
      <c r="B333" s="58"/>
      <c r="C333" s="58"/>
      <c r="D333" s="48"/>
      <c r="E333" s="58"/>
      <c r="F333" s="58"/>
      <c r="G333" s="58"/>
      <c r="H333" s="58"/>
      <c r="M333" s="6"/>
      <c r="N333" s="6"/>
      <c r="O333" s="6"/>
      <c r="P333" s="6"/>
      <c r="Q333" s="6"/>
      <c r="R333" s="6"/>
    </row>
    <row r="334" spans="1:18" x14ac:dyDescent="0.2">
      <c r="B334" s="58"/>
      <c r="C334" s="58"/>
      <c r="D334" s="48"/>
      <c r="E334" s="58"/>
      <c r="F334" s="58"/>
      <c r="G334" s="58"/>
      <c r="H334" s="58"/>
      <c r="M334" s="6"/>
      <c r="N334" s="6"/>
      <c r="O334" s="6"/>
      <c r="P334" s="6"/>
      <c r="Q334" s="6"/>
      <c r="R334" s="6"/>
    </row>
    <row r="335" spans="1:18" x14ac:dyDescent="0.2">
      <c r="B335" s="58"/>
      <c r="C335" s="58"/>
      <c r="D335" s="48"/>
      <c r="E335" s="58"/>
      <c r="F335" s="58"/>
      <c r="G335" s="58"/>
      <c r="H335" s="58"/>
      <c r="M335" s="6"/>
      <c r="N335" s="6"/>
      <c r="O335" s="6"/>
      <c r="P335" s="6"/>
      <c r="Q335" s="6"/>
      <c r="R335" s="6"/>
    </row>
    <row r="336" spans="1:18" x14ac:dyDescent="0.2">
      <c r="M336" s="6"/>
      <c r="N336" s="6"/>
      <c r="O336" s="6"/>
      <c r="P336" s="6"/>
      <c r="Q336" s="6"/>
      <c r="R336" s="6"/>
    </row>
    <row r="337" spans="13:18" x14ac:dyDescent="0.2">
      <c r="M337" s="6"/>
      <c r="N337" s="6"/>
      <c r="O337" s="6"/>
      <c r="P337" s="6"/>
      <c r="Q337" s="6"/>
      <c r="R337" s="6"/>
    </row>
    <row r="338" spans="13:18" x14ac:dyDescent="0.2">
      <c r="M338" s="6"/>
      <c r="N338" s="6"/>
      <c r="O338" s="6"/>
      <c r="P338" s="6"/>
      <c r="Q338" s="6"/>
      <c r="R338" s="6"/>
    </row>
    <row r="339" spans="13:18" x14ac:dyDescent="0.2">
      <c r="M339" s="6"/>
      <c r="N339" s="6"/>
      <c r="O339" s="6"/>
      <c r="P339" s="6"/>
      <c r="Q339" s="6"/>
      <c r="R339" s="6"/>
    </row>
    <row r="340" spans="13:18" x14ac:dyDescent="0.2">
      <c r="M340" s="6"/>
      <c r="N340" s="6"/>
      <c r="O340" s="6"/>
      <c r="P340" s="6"/>
      <c r="Q340" s="6"/>
      <c r="R340" s="6"/>
    </row>
    <row r="341" spans="13:18" x14ac:dyDescent="0.2">
      <c r="M341" s="6"/>
      <c r="N341" s="6"/>
      <c r="O341" s="6"/>
      <c r="P341" s="6"/>
      <c r="Q341" s="6"/>
      <c r="R341" s="6"/>
    </row>
    <row r="342" spans="13:18" x14ac:dyDescent="0.2">
      <c r="M342" s="6"/>
      <c r="N342" s="6"/>
      <c r="O342" s="6"/>
      <c r="P342" s="6"/>
      <c r="Q342" s="6"/>
      <c r="R342" s="6"/>
    </row>
    <row r="343" spans="13:18" x14ac:dyDescent="0.2">
      <c r="M343" s="6"/>
      <c r="N343" s="6"/>
      <c r="O343" s="6"/>
      <c r="P343" s="6"/>
      <c r="Q343" s="6"/>
      <c r="R343" s="6"/>
    </row>
    <row r="344" spans="13:18" x14ac:dyDescent="0.2">
      <c r="M344" s="6"/>
      <c r="N344" s="6"/>
      <c r="O344" s="6"/>
      <c r="P344" s="6"/>
      <c r="Q344" s="6"/>
      <c r="R344" s="6"/>
    </row>
    <row r="345" spans="13:18" x14ac:dyDescent="0.2">
      <c r="M345" s="6"/>
      <c r="N345" s="6"/>
      <c r="O345" s="6"/>
      <c r="P345" s="6"/>
      <c r="Q345" s="6"/>
      <c r="R345" s="6"/>
    </row>
    <row r="346" spans="13:18" x14ac:dyDescent="0.2">
      <c r="M346" s="6"/>
      <c r="N346" s="6"/>
      <c r="O346" s="6"/>
      <c r="P346" s="6"/>
      <c r="Q346" s="6"/>
      <c r="R346" s="6"/>
    </row>
    <row r="347" spans="13:18" x14ac:dyDescent="0.2">
      <c r="M347" s="6"/>
      <c r="N347" s="6"/>
      <c r="O347" s="6"/>
      <c r="P347" s="6"/>
      <c r="Q347" s="6"/>
      <c r="R347" s="6"/>
    </row>
    <row r="348" spans="13:18" x14ac:dyDescent="0.2">
      <c r="M348" s="6"/>
      <c r="N348" s="6"/>
      <c r="O348" s="6"/>
      <c r="P348" s="6"/>
      <c r="Q348" s="6"/>
      <c r="R348" s="6"/>
    </row>
    <row r="349" spans="13:18" x14ac:dyDescent="0.2">
      <c r="M349" s="6"/>
      <c r="N349" s="6"/>
      <c r="O349" s="6"/>
      <c r="P349" s="6"/>
      <c r="Q349" s="6"/>
      <c r="R349" s="6"/>
    </row>
    <row r="350" spans="13:18" x14ac:dyDescent="0.2">
      <c r="M350" s="6"/>
      <c r="N350" s="6"/>
      <c r="O350" s="6"/>
      <c r="P350" s="6"/>
      <c r="Q350" s="6"/>
      <c r="R350" s="6"/>
    </row>
    <row r="351" spans="13:18" x14ac:dyDescent="0.2">
      <c r="M351" s="6"/>
      <c r="N351" s="6"/>
      <c r="O351" s="6"/>
      <c r="P351" s="6"/>
      <c r="Q351" s="6"/>
      <c r="R351" s="6"/>
    </row>
    <row r="352" spans="13:18" x14ac:dyDescent="0.2">
      <c r="M352" s="6"/>
      <c r="N352" s="6"/>
      <c r="O352" s="6"/>
      <c r="P352" s="6"/>
      <c r="Q352" s="6"/>
      <c r="R352" s="6"/>
    </row>
    <row r="353" spans="13:18" x14ac:dyDescent="0.2">
      <c r="M353" s="6"/>
      <c r="N353" s="6"/>
      <c r="O353" s="6"/>
      <c r="P353" s="6"/>
      <c r="Q353" s="6"/>
      <c r="R353" s="6"/>
    </row>
    <row r="354" spans="13:18" x14ac:dyDescent="0.2">
      <c r="M354" s="6"/>
      <c r="N354" s="6"/>
      <c r="O354" s="6"/>
      <c r="P354" s="6"/>
      <c r="Q354" s="6"/>
      <c r="R354" s="6"/>
    </row>
    <row r="355" spans="13:18" x14ac:dyDescent="0.2">
      <c r="M355" s="6"/>
      <c r="N355" s="6"/>
      <c r="O355" s="6"/>
      <c r="P355" s="6"/>
      <c r="Q355" s="6"/>
      <c r="R355" s="6"/>
    </row>
    <row r="356" spans="13:18" x14ac:dyDescent="0.2">
      <c r="M356" s="6"/>
      <c r="N356" s="6"/>
      <c r="O356" s="6"/>
      <c r="P356" s="6"/>
      <c r="Q356" s="6"/>
      <c r="R356" s="6"/>
    </row>
    <row r="357" spans="13:18" x14ac:dyDescent="0.2">
      <c r="M357" s="6"/>
      <c r="N357" s="6"/>
      <c r="O357" s="6"/>
      <c r="P357" s="6"/>
      <c r="Q357" s="6"/>
      <c r="R357" s="6"/>
    </row>
    <row r="358" spans="13:18" x14ac:dyDescent="0.2">
      <c r="M358" s="6"/>
      <c r="N358" s="6"/>
      <c r="O358" s="6"/>
      <c r="P358" s="6"/>
      <c r="Q358" s="6"/>
      <c r="R358" s="6"/>
    </row>
    <row r="359" spans="13:18" x14ac:dyDescent="0.2">
      <c r="M359" s="6"/>
      <c r="N359" s="6"/>
      <c r="O359" s="6"/>
      <c r="P359" s="6"/>
      <c r="Q359" s="6"/>
      <c r="R359" s="6"/>
    </row>
    <row r="360" spans="13:18" x14ac:dyDescent="0.2">
      <c r="M360" s="6"/>
      <c r="N360" s="6"/>
      <c r="O360" s="6"/>
      <c r="P360" s="6"/>
      <c r="Q360" s="6"/>
      <c r="R360" s="6"/>
    </row>
    <row r="361" spans="13:18" x14ac:dyDescent="0.2">
      <c r="M361" s="6"/>
      <c r="N361" s="6"/>
      <c r="O361" s="6"/>
      <c r="P361" s="6"/>
      <c r="Q361" s="6"/>
      <c r="R361" s="6"/>
    </row>
    <row r="362" spans="13:18" x14ac:dyDescent="0.2">
      <c r="M362" s="6"/>
      <c r="N362" s="6"/>
      <c r="O362" s="6"/>
      <c r="P362" s="6"/>
      <c r="Q362" s="6"/>
      <c r="R362" s="6"/>
    </row>
    <row r="363" spans="13:18" x14ac:dyDescent="0.2">
      <c r="M363" s="6"/>
      <c r="N363" s="6"/>
      <c r="O363" s="6"/>
      <c r="P363" s="6"/>
      <c r="Q363" s="6"/>
      <c r="R363" s="6"/>
    </row>
    <row r="364" spans="13:18" x14ac:dyDescent="0.2">
      <c r="M364" s="6"/>
      <c r="N364" s="6"/>
      <c r="O364" s="6"/>
      <c r="P364" s="6"/>
      <c r="Q364" s="6"/>
      <c r="R364" s="6"/>
    </row>
    <row r="365" spans="13:18" x14ac:dyDescent="0.2">
      <c r="M365" s="6"/>
      <c r="N365" s="6"/>
      <c r="O365" s="6"/>
      <c r="P365" s="6"/>
      <c r="Q365" s="6"/>
      <c r="R365" s="6"/>
    </row>
    <row r="366" spans="13:18" x14ac:dyDescent="0.2">
      <c r="M366" s="6"/>
      <c r="N366" s="6"/>
      <c r="O366" s="6"/>
      <c r="P366" s="6"/>
      <c r="Q366" s="6"/>
      <c r="R366" s="6"/>
    </row>
    <row r="367" spans="13:18" x14ac:dyDescent="0.2">
      <c r="M367" s="6"/>
      <c r="N367" s="6"/>
      <c r="O367" s="6"/>
      <c r="P367" s="6"/>
      <c r="Q367" s="6"/>
      <c r="R367" s="6"/>
    </row>
    <row r="368" spans="13:18" x14ac:dyDescent="0.2">
      <c r="M368" s="6"/>
      <c r="N368" s="6"/>
      <c r="O368" s="6"/>
      <c r="P368" s="6"/>
      <c r="Q368" s="6"/>
      <c r="R368" s="6"/>
    </row>
    <row r="369" spans="13:18" x14ac:dyDescent="0.2">
      <c r="M369" s="6"/>
      <c r="N369" s="6"/>
      <c r="O369" s="6"/>
      <c r="P369" s="6"/>
      <c r="Q369" s="6"/>
      <c r="R369" s="6"/>
    </row>
    <row r="370" spans="13:18" x14ac:dyDescent="0.2">
      <c r="M370" s="6"/>
      <c r="N370" s="6"/>
      <c r="O370" s="6"/>
      <c r="P370" s="6"/>
      <c r="Q370" s="6"/>
      <c r="R370" s="6"/>
    </row>
    <row r="371" spans="13:18" x14ac:dyDescent="0.2">
      <c r="M371" s="6"/>
      <c r="N371" s="6"/>
      <c r="O371" s="6"/>
      <c r="P371" s="6"/>
      <c r="Q371" s="6"/>
      <c r="R371" s="6"/>
    </row>
    <row r="372" spans="13:18" x14ac:dyDescent="0.2">
      <c r="M372" s="6"/>
      <c r="N372" s="6"/>
      <c r="O372" s="6"/>
      <c r="P372" s="6"/>
      <c r="Q372" s="6"/>
      <c r="R372" s="6"/>
    </row>
    <row r="373" spans="13:18" x14ac:dyDescent="0.2">
      <c r="M373" s="6"/>
      <c r="N373" s="6"/>
      <c r="O373" s="6"/>
      <c r="P373" s="6"/>
      <c r="Q373" s="6"/>
      <c r="R373" s="6"/>
    </row>
    <row r="374" spans="13:18" x14ac:dyDescent="0.2">
      <c r="M374" s="6"/>
      <c r="N374" s="6"/>
      <c r="O374" s="6"/>
      <c r="P374" s="6"/>
      <c r="Q374" s="6"/>
      <c r="R374" s="6"/>
    </row>
    <row r="375" spans="13:18" x14ac:dyDescent="0.2">
      <c r="M375" s="6"/>
      <c r="N375" s="6"/>
      <c r="O375" s="6"/>
      <c r="P375" s="6"/>
      <c r="Q375" s="6"/>
      <c r="R375" s="6"/>
    </row>
    <row r="376" spans="13:18" x14ac:dyDescent="0.2">
      <c r="M376" s="6"/>
      <c r="N376" s="6"/>
      <c r="O376" s="6"/>
      <c r="P376" s="6"/>
      <c r="Q376" s="6"/>
      <c r="R376" s="6"/>
    </row>
    <row r="377" spans="13:18" x14ac:dyDescent="0.2">
      <c r="M377" s="6"/>
      <c r="N377" s="6"/>
      <c r="O377" s="6"/>
      <c r="P377" s="6"/>
      <c r="Q377" s="6"/>
      <c r="R377" s="6"/>
    </row>
    <row r="378" spans="13:18" x14ac:dyDescent="0.2">
      <c r="M378" s="6"/>
      <c r="N378" s="6"/>
      <c r="O378" s="6"/>
      <c r="P378" s="6"/>
      <c r="Q378" s="6"/>
      <c r="R378" s="6"/>
    </row>
    <row r="379" spans="13:18" x14ac:dyDescent="0.2">
      <c r="M379" s="6"/>
      <c r="N379" s="6"/>
      <c r="O379" s="6"/>
      <c r="P379" s="6"/>
      <c r="Q379" s="6"/>
      <c r="R379" s="6"/>
    </row>
    <row r="380" spans="13:18" x14ac:dyDescent="0.2">
      <c r="M380" s="6"/>
      <c r="N380" s="6"/>
      <c r="O380" s="6"/>
      <c r="P380" s="6"/>
      <c r="Q380" s="6"/>
      <c r="R380" s="6"/>
    </row>
    <row r="381" spans="13:18" x14ac:dyDescent="0.2">
      <c r="M381" s="6"/>
      <c r="N381" s="6"/>
      <c r="O381" s="6"/>
      <c r="P381" s="6"/>
      <c r="Q381" s="6"/>
      <c r="R381" s="6"/>
    </row>
    <row r="382" spans="13:18" x14ac:dyDescent="0.2">
      <c r="M382" s="6"/>
      <c r="N382" s="6"/>
      <c r="O382" s="6"/>
      <c r="P382" s="6"/>
      <c r="Q382" s="6"/>
      <c r="R382" s="6"/>
    </row>
    <row r="383" spans="13:18" x14ac:dyDescent="0.2">
      <c r="M383" s="6"/>
      <c r="N383" s="6"/>
      <c r="O383" s="6"/>
      <c r="P383" s="6"/>
      <c r="Q383" s="6"/>
      <c r="R383" s="6"/>
    </row>
    <row r="384" spans="13:18" x14ac:dyDescent="0.2">
      <c r="M384" s="6"/>
      <c r="N384" s="6"/>
      <c r="O384" s="6"/>
      <c r="P384" s="6"/>
      <c r="Q384" s="6"/>
      <c r="R384" s="6"/>
    </row>
    <row r="385" spans="13:18" x14ac:dyDescent="0.2">
      <c r="M385" s="6"/>
      <c r="N385" s="6"/>
      <c r="O385" s="6"/>
      <c r="P385" s="6"/>
      <c r="Q385" s="6"/>
      <c r="R385" s="6"/>
    </row>
    <row r="386" spans="13:18" x14ac:dyDescent="0.2">
      <c r="M386" s="6"/>
      <c r="N386" s="6"/>
      <c r="O386" s="6"/>
      <c r="P386" s="6"/>
      <c r="Q386" s="6"/>
      <c r="R386" s="6"/>
    </row>
    <row r="387" spans="13:18" x14ac:dyDescent="0.2">
      <c r="M387" s="6"/>
      <c r="N387" s="6"/>
      <c r="O387" s="6"/>
      <c r="P387" s="6"/>
      <c r="Q387" s="6"/>
      <c r="R387" s="6"/>
    </row>
    <row r="388" spans="13:18" x14ac:dyDescent="0.2">
      <c r="M388" s="6"/>
      <c r="N388" s="6"/>
      <c r="O388" s="6"/>
      <c r="P388" s="6"/>
      <c r="Q388" s="6"/>
      <c r="R388" s="6"/>
    </row>
    <row r="389" spans="13:18" x14ac:dyDescent="0.2">
      <c r="M389" s="6"/>
      <c r="N389" s="6"/>
      <c r="O389" s="6"/>
      <c r="P389" s="6"/>
      <c r="Q389" s="6"/>
      <c r="R389" s="6"/>
    </row>
    <row r="390" spans="13:18" x14ac:dyDescent="0.2">
      <c r="M390" s="6"/>
      <c r="N390" s="6"/>
      <c r="O390" s="6"/>
      <c r="P390" s="6"/>
      <c r="Q390" s="6"/>
      <c r="R390" s="6"/>
    </row>
    <row r="391" spans="13:18" x14ac:dyDescent="0.2">
      <c r="M391" s="6"/>
      <c r="N391" s="6"/>
      <c r="O391" s="6"/>
      <c r="P391" s="6"/>
      <c r="Q391" s="6"/>
      <c r="R391" s="6"/>
    </row>
    <row r="392" spans="13:18" x14ac:dyDescent="0.2">
      <c r="M392" s="6"/>
      <c r="N392" s="6"/>
      <c r="O392" s="6"/>
      <c r="P392" s="6"/>
      <c r="Q392" s="6"/>
      <c r="R392" s="6"/>
    </row>
    <row r="393" spans="13:18" x14ac:dyDescent="0.2">
      <c r="M393" s="6"/>
      <c r="N393" s="6"/>
      <c r="O393" s="6"/>
      <c r="P393" s="6"/>
      <c r="Q393" s="6"/>
      <c r="R393" s="6"/>
    </row>
    <row r="394" spans="13:18" x14ac:dyDescent="0.2">
      <c r="M394" s="6"/>
      <c r="N394" s="6"/>
      <c r="O394" s="6"/>
      <c r="P394" s="6"/>
      <c r="Q394" s="6"/>
      <c r="R394" s="6"/>
    </row>
    <row r="395" spans="13:18" x14ac:dyDescent="0.2">
      <c r="M395" s="6"/>
      <c r="N395" s="6"/>
      <c r="O395" s="6"/>
      <c r="P395" s="6"/>
      <c r="Q395" s="6"/>
      <c r="R395" s="6"/>
    </row>
    <row r="396" spans="13:18" x14ac:dyDescent="0.2">
      <c r="M396" s="6"/>
      <c r="N396" s="6"/>
      <c r="O396" s="6"/>
      <c r="P396" s="6"/>
      <c r="Q396" s="6"/>
      <c r="R396" s="6"/>
    </row>
    <row r="397" spans="13:18" x14ac:dyDescent="0.2">
      <c r="M397" s="6"/>
      <c r="N397" s="6"/>
      <c r="O397" s="6"/>
      <c r="P397" s="6"/>
      <c r="Q397" s="6"/>
      <c r="R397" s="6"/>
    </row>
    <row r="398" spans="13:18" x14ac:dyDescent="0.2">
      <c r="M398" s="6"/>
      <c r="N398" s="6"/>
      <c r="O398" s="6"/>
      <c r="P398" s="6"/>
      <c r="Q398" s="6"/>
      <c r="R398" s="6"/>
    </row>
    <row r="399" spans="13:18" x14ac:dyDescent="0.2">
      <c r="M399" s="6"/>
      <c r="N399" s="6"/>
      <c r="O399" s="6"/>
      <c r="P399" s="6"/>
      <c r="Q399" s="6"/>
      <c r="R399" s="6"/>
    </row>
    <row r="400" spans="13:18" x14ac:dyDescent="0.2">
      <c r="M400" s="6"/>
      <c r="N400" s="6"/>
      <c r="O400" s="6"/>
      <c r="P400" s="6"/>
      <c r="Q400" s="6"/>
      <c r="R400" s="6"/>
    </row>
    <row r="401" spans="13:18" x14ac:dyDescent="0.2">
      <c r="M401" s="6"/>
      <c r="N401" s="6"/>
      <c r="O401" s="6"/>
      <c r="P401" s="6"/>
      <c r="Q401" s="6"/>
      <c r="R401" s="6"/>
    </row>
    <row r="402" spans="13:18" x14ac:dyDescent="0.2">
      <c r="M402" s="6"/>
      <c r="N402" s="6"/>
      <c r="O402" s="6"/>
      <c r="P402" s="6"/>
      <c r="Q402" s="6"/>
      <c r="R402" s="6"/>
    </row>
    <row r="403" spans="13:18" x14ac:dyDescent="0.2">
      <c r="M403" s="6"/>
      <c r="N403" s="6"/>
      <c r="O403" s="6"/>
      <c r="P403" s="6"/>
      <c r="Q403" s="6"/>
      <c r="R403" s="6"/>
    </row>
    <row r="404" spans="13:18" x14ac:dyDescent="0.2">
      <c r="M404" s="6"/>
      <c r="N404" s="6"/>
      <c r="O404" s="6"/>
      <c r="P404" s="6"/>
      <c r="Q404" s="6"/>
      <c r="R404" s="6"/>
    </row>
    <row r="405" spans="13:18" x14ac:dyDescent="0.2">
      <c r="M405" s="6"/>
      <c r="N405" s="6"/>
      <c r="O405" s="6"/>
      <c r="P405" s="6"/>
      <c r="Q405" s="6"/>
      <c r="R405" s="6"/>
    </row>
    <row r="406" spans="13:18" x14ac:dyDescent="0.2">
      <c r="M406" s="6"/>
      <c r="N406" s="6"/>
      <c r="O406" s="6"/>
      <c r="P406" s="6"/>
      <c r="Q406" s="6"/>
      <c r="R406" s="6"/>
    </row>
    <row r="407" spans="13:18" x14ac:dyDescent="0.2">
      <c r="M407" s="6"/>
      <c r="N407" s="6"/>
      <c r="O407" s="6"/>
      <c r="P407" s="6"/>
      <c r="Q407" s="6"/>
      <c r="R407" s="6"/>
    </row>
    <row r="408" spans="13:18" x14ac:dyDescent="0.2">
      <c r="M408" s="6"/>
      <c r="N408" s="6"/>
      <c r="O408" s="6"/>
      <c r="P408" s="6"/>
      <c r="Q408" s="6"/>
      <c r="R408" s="6"/>
    </row>
    <row r="409" spans="13:18" x14ac:dyDescent="0.2">
      <c r="M409" s="6"/>
      <c r="N409" s="6"/>
      <c r="O409" s="6"/>
      <c r="P409" s="6"/>
      <c r="Q409" s="6"/>
      <c r="R409" s="6"/>
    </row>
    <row r="410" spans="13:18" x14ac:dyDescent="0.2">
      <c r="M410" s="6"/>
      <c r="N410" s="6"/>
      <c r="O410" s="6"/>
      <c r="P410" s="6"/>
      <c r="Q410" s="6"/>
      <c r="R410" s="6"/>
    </row>
    <row r="411" spans="13:18" x14ac:dyDescent="0.2">
      <c r="M411" s="6"/>
      <c r="N411" s="6"/>
      <c r="O411" s="6"/>
      <c r="P411" s="6"/>
      <c r="Q411" s="6"/>
      <c r="R411" s="6"/>
    </row>
    <row r="412" spans="13:18" x14ac:dyDescent="0.2">
      <c r="M412" s="6"/>
      <c r="N412" s="6"/>
      <c r="O412" s="6"/>
      <c r="P412" s="6"/>
      <c r="Q412" s="6"/>
      <c r="R412" s="6"/>
    </row>
    <row r="413" spans="13:18" x14ac:dyDescent="0.2">
      <c r="M413" s="6"/>
      <c r="N413" s="6"/>
      <c r="O413" s="6"/>
      <c r="P413" s="6"/>
      <c r="Q413" s="6"/>
      <c r="R413" s="6"/>
    </row>
    <row r="414" spans="13:18" x14ac:dyDescent="0.2">
      <c r="M414" s="6"/>
      <c r="N414" s="6"/>
      <c r="O414" s="6"/>
      <c r="P414" s="6"/>
      <c r="Q414" s="6"/>
      <c r="R414" s="6"/>
    </row>
    <row r="415" spans="13:18" x14ac:dyDescent="0.2">
      <c r="M415" s="6"/>
      <c r="N415" s="6"/>
      <c r="O415" s="6"/>
      <c r="P415" s="6"/>
      <c r="Q415" s="6"/>
      <c r="R415" s="6"/>
    </row>
    <row r="416" spans="13:18" x14ac:dyDescent="0.2">
      <c r="M416" s="6"/>
      <c r="N416" s="6"/>
      <c r="O416" s="6"/>
      <c r="P416" s="6"/>
      <c r="Q416" s="6"/>
      <c r="R416" s="6"/>
    </row>
    <row r="417" spans="13:18" x14ac:dyDescent="0.2">
      <c r="M417" s="6"/>
      <c r="N417" s="6"/>
      <c r="O417" s="6"/>
      <c r="P417" s="6"/>
      <c r="Q417" s="6"/>
      <c r="R417" s="6"/>
    </row>
    <row r="418" spans="13:18" x14ac:dyDescent="0.2">
      <c r="M418" s="6"/>
      <c r="N418" s="6"/>
      <c r="O418" s="6"/>
      <c r="P418" s="6"/>
      <c r="Q418" s="6"/>
      <c r="R418" s="6"/>
    </row>
    <row r="419" spans="13:18" x14ac:dyDescent="0.2">
      <c r="M419" s="6"/>
      <c r="N419" s="6"/>
      <c r="O419" s="6"/>
      <c r="P419" s="6"/>
      <c r="Q419" s="6"/>
      <c r="R419" s="6"/>
    </row>
    <row r="420" spans="13:18" x14ac:dyDescent="0.2">
      <c r="M420" s="6"/>
      <c r="N420" s="6"/>
      <c r="O420" s="6"/>
      <c r="P420" s="6"/>
      <c r="Q420" s="6"/>
      <c r="R420" s="6"/>
    </row>
    <row r="421" spans="13:18" x14ac:dyDescent="0.2">
      <c r="M421" s="6"/>
      <c r="N421" s="6"/>
      <c r="O421" s="6"/>
      <c r="P421" s="6"/>
      <c r="Q421" s="6"/>
      <c r="R421" s="6"/>
    </row>
    <row r="422" spans="13:18" x14ac:dyDescent="0.2">
      <c r="M422" s="6"/>
      <c r="N422" s="6"/>
      <c r="O422" s="6"/>
      <c r="P422" s="6"/>
      <c r="Q422" s="6"/>
      <c r="R422" s="6"/>
    </row>
    <row r="423" spans="13:18" x14ac:dyDescent="0.2">
      <c r="M423" s="6"/>
      <c r="N423" s="6"/>
      <c r="O423" s="6"/>
      <c r="P423" s="6"/>
      <c r="Q423" s="6"/>
      <c r="R423" s="6"/>
    </row>
    <row r="424" spans="13:18" x14ac:dyDescent="0.2">
      <c r="M424" s="6"/>
      <c r="N424" s="6"/>
      <c r="O424" s="6"/>
      <c r="P424" s="6"/>
      <c r="Q424" s="6"/>
      <c r="R424" s="6"/>
    </row>
    <row r="425" spans="13:18" x14ac:dyDescent="0.2">
      <c r="M425" s="6"/>
      <c r="N425" s="6"/>
      <c r="O425" s="6"/>
      <c r="P425" s="6"/>
      <c r="Q425" s="6"/>
      <c r="R425" s="6"/>
    </row>
    <row r="426" spans="13:18" x14ac:dyDescent="0.2">
      <c r="M426" s="6"/>
      <c r="N426" s="6"/>
      <c r="O426" s="6"/>
      <c r="P426" s="6"/>
      <c r="Q426" s="6"/>
      <c r="R426" s="6"/>
    </row>
    <row r="427" spans="13:18" x14ac:dyDescent="0.2">
      <c r="M427" s="6"/>
      <c r="N427" s="6"/>
      <c r="O427" s="6"/>
      <c r="P427" s="6"/>
      <c r="Q427" s="6"/>
      <c r="R427" s="6"/>
    </row>
    <row r="428" spans="13:18" x14ac:dyDescent="0.2">
      <c r="M428" s="6"/>
      <c r="N428" s="6"/>
      <c r="O428" s="6"/>
      <c r="P428" s="6"/>
      <c r="Q428" s="6"/>
      <c r="R428" s="6"/>
    </row>
    <row r="429" spans="13:18" x14ac:dyDescent="0.2">
      <c r="M429" s="6"/>
      <c r="N429" s="6"/>
      <c r="O429" s="6"/>
      <c r="P429" s="6"/>
      <c r="Q429" s="6"/>
      <c r="R429" s="6"/>
    </row>
    <row r="430" spans="13:18" x14ac:dyDescent="0.2">
      <c r="M430" s="6"/>
      <c r="N430" s="6"/>
      <c r="O430" s="6"/>
      <c r="P430" s="6"/>
      <c r="Q430" s="6"/>
      <c r="R430" s="6"/>
    </row>
    <row r="431" spans="13:18" x14ac:dyDescent="0.2">
      <c r="M431" s="6"/>
      <c r="N431" s="6"/>
      <c r="O431" s="6"/>
      <c r="P431" s="6"/>
      <c r="Q431" s="6"/>
      <c r="R431" s="6"/>
    </row>
    <row r="432" spans="13:18" x14ac:dyDescent="0.2">
      <c r="M432" s="6"/>
      <c r="N432" s="6"/>
      <c r="O432" s="6"/>
      <c r="P432" s="6"/>
      <c r="Q432" s="6"/>
      <c r="R432" s="6"/>
    </row>
    <row r="433" spans="13:18" x14ac:dyDescent="0.2">
      <c r="M433" s="6"/>
      <c r="N433" s="6"/>
      <c r="O433" s="6"/>
      <c r="P433" s="6"/>
      <c r="Q433" s="6"/>
      <c r="R433" s="6"/>
    </row>
    <row r="434" spans="13:18" x14ac:dyDescent="0.2">
      <c r="M434" s="6"/>
      <c r="N434" s="6"/>
      <c r="O434" s="6"/>
      <c r="P434" s="6"/>
      <c r="Q434" s="6"/>
      <c r="R434" s="6"/>
    </row>
    <row r="435" spans="13:18" x14ac:dyDescent="0.2">
      <c r="M435" s="6"/>
      <c r="N435" s="6"/>
      <c r="O435" s="6"/>
      <c r="P435" s="6"/>
      <c r="Q435" s="6"/>
      <c r="R435" s="6"/>
    </row>
    <row r="436" spans="13:18" x14ac:dyDescent="0.2">
      <c r="M436" s="6"/>
      <c r="N436" s="6"/>
      <c r="O436" s="6"/>
      <c r="P436" s="6"/>
      <c r="Q436" s="6"/>
      <c r="R436" s="6"/>
    </row>
    <row r="437" spans="13:18" x14ac:dyDescent="0.2">
      <c r="M437" s="6"/>
      <c r="N437" s="6"/>
      <c r="O437" s="6"/>
      <c r="P437" s="6"/>
      <c r="Q437" s="6"/>
      <c r="R437" s="6"/>
    </row>
    <row r="438" spans="13:18" x14ac:dyDescent="0.2">
      <c r="M438" s="6"/>
      <c r="N438" s="6"/>
      <c r="O438" s="6"/>
      <c r="P438" s="6"/>
      <c r="Q438" s="6"/>
      <c r="R438" s="6"/>
    </row>
    <row r="439" spans="13:18" x14ac:dyDescent="0.2">
      <c r="M439" s="6"/>
      <c r="N439" s="6"/>
      <c r="O439" s="6"/>
      <c r="P439" s="6"/>
      <c r="Q439" s="6"/>
      <c r="R439" s="6"/>
    </row>
    <row r="440" spans="13:18" x14ac:dyDescent="0.2">
      <c r="M440" s="6"/>
      <c r="N440" s="6"/>
      <c r="O440" s="6"/>
      <c r="P440" s="6"/>
      <c r="Q440" s="6"/>
      <c r="R440" s="6"/>
    </row>
    <row r="441" spans="13:18" x14ac:dyDescent="0.2">
      <c r="M441" s="6"/>
      <c r="N441" s="6"/>
      <c r="O441" s="6"/>
      <c r="P441" s="6"/>
      <c r="Q441" s="6"/>
      <c r="R441" s="6"/>
    </row>
    <row r="442" spans="13:18" x14ac:dyDescent="0.2">
      <c r="M442" s="6"/>
      <c r="N442" s="6"/>
      <c r="O442" s="6"/>
      <c r="P442" s="6"/>
      <c r="Q442" s="6"/>
      <c r="R442" s="6"/>
    </row>
    <row r="443" spans="13:18" x14ac:dyDescent="0.2">
      <c r="M443" s="6"/>
      <c r="N443" s="6"/>
      <c r="O443" s="6"/>
      <c r="P443" s="6"/>
      <c r="Q443" s="6"/>
      <c r="R443" s="6"/>
    </row>
    <row r="444" spans="13:18" x14ac:dyDescent="0.2">
      <c r="M444" s="6"/>
      <c r="N444" s="6"/>
      <c r="O444" s="6"/>
      <c r="P444" s="6"/>
      <c r="Q444" s="6"/>
      <c r="R444" s="6"/>
    </row>
    <row r="445" spans="13:18" x14ac:dyDescent="0.2">
      <c r="M445" s="6"/>
      <c r="N445" s="6"/>
      <c r="O445" s="6"/>
      <c r="P445" s="6"/>
      <c r="Q445" s="6"/>
      <c r="R445" s="6"/>
    </row>
    <row r="446" spans="13:18" x14ac:dyDescent="0.2">
      <c r="M446" s="6"/>
      <c r="N446" s="6"/>
      <c r="O446" s="6"/>
      <c r="P446" s="6"/>
      <c r="Q446" s="6"/>
      <c r="R446" s="6"/>
    </row>
    <row r="447" spans="13:18" x14ac:dyDescent="0.2">
      <c r="M447" s="6"/>
      <c r="N447" s="6"/>
      <c r="O447" s="6"/>
      <c r="P447" s="6"/>
      <c r="Q447" s="6"/>
      <c r="R447" s="6"/>
    </row>
    <row r="448" spans="13:18" x14ac:dyDescent="0.2">
      <c r="M448" s="6"/>
      <c r="N448" s="6"/>
      <c r="O448" s="6"/>
      <c r="P448" s="6"/>
      <c r="Q448" s="6"/>
      <c r="R448" s="6"/>
    </row>
    <row r="449" spans="13:18" x14ac:dyDescent="0.2">
      <c r="M449" s="6"/>
      <c r="N449" s="6"/>
      <c r="O449" s="6"/>
      <c r="P449" s="6"/>
      <c r="Q449" s="6"/>
      <c r="R449" s="6"/>
    </row>
    <row r="450" spans="13:18" x14ac:dyDescent="0.2">
      <c r="M450" s="6"/>
      <c r="N450" s="6"/>
      <c r="O450" s="6"/>
      <c r="P450" s="6"/>
      <c r="Q450" s="6"/>
      <c r="R450" s="6"/>
    </row>
    <row r="451" spans="13:18" x14ac:dyDescent="0.2">
      <c r="M451" s="6"/>
      <c r="N451" s="6"/>
      <c r="O451" s="6"/>
      <c r="P451" s="6"/>
      <c r="Q451" s="6"/>
      <c r="R451" s="6"/>
    </row>
    <row r="452" spans="13:18" x14ac:dyDescent="0.2">
      <c r="M452" s="6"/>
      <c r="N452" s="6"/>
      <c r="O452" s="6"/>
      <c r="P452" s="6"/>
      <c r="Q452" s="6"/>
      <c r="R452" s="6"/>
    </row>
    <row r="453" spans="13:18" x14ac:dyDescent="0.2">
      <c r="M453" s="6"/>
      <c r="N453" s="6"/>
      <c r="O453" s="6"/>
      <c r="P453" s="6"/>
      <c r="Q453" s="6"/>
      <c r="R453" s="6"/>
    </row>
    <row r="454" spans="13:18" x14ac:dyDescent="0.2">
      <c r="M454" s="6"/>
      <c r="N454" s="6"/>
      <c r="O454" s="6"/>
      <c r="P454" s="6"/>
      <c r="Q454" s="6"/>
      <c r="R454" s="6"/>
    </row>
    <row r="455" spans="13:18" x14ac:dyDescent="0.2">
      <c r="M455" s="6"/>
      <c r="N455" s="6"/>
      <c r="O455" s="6"/>
      <c r="P455" s="6"/>
      <c r="Q455" s="6"/>
      <c r="R455" s="6"/>
    </row>
    <row r="456" spans="13:18" x14ac:dyDescent="0.2">
      <c r="M456" s="6"/>
      <c r="N456" s="6"/>
      <c r="O456" s="6"/>
      <c r="P456" s="6"/>
      <c r="Q456" s="6"/>
      <c r="R456" s="6"/>
    </row>
    <row r="457" spans="13:18" x14ac:dyDescent="0.2">
      <c r="M457" s="6"/>
      <c r="N457" s="6"/>
      <c r="O457" s="6"/>
      <c r="P457" s="6"/>
      <c r="Q457" s="6"/>
      <c r="R457" s="6"/>
    </row>
    <row r="458" spans="13:18" x14ac:dyDescent="0.2">
      <c r="M458" s="6"/>
      <c r="N458" s="6"/>
      <c r="O458" s="6"/>
      <c r="P458" s="6"/>
      <c r="Q458" s="6"/>
      <c r="R458" s="6"/>
    </row>
    <row r="459" spans="13:18" x14ac:dyDescent="0.2">
      <c r="M459" s="6"/>
      <c r="N459" s="6"/>
      <c r="O459" s="6"/>
      <c r="P459" s="6"/>
      <c r="Q459" s="6"/>
      <c r="R459" s="6"/>
    </row>
    <row r="460" spans="13:18" x14ac:dyDescent="0.2">
      <c r="M460" s="6"/>
      <c r="N460" s="6"/>
      <c r="O460" s="6"/>
      <c r="P460" s="6"/>
      <c r="Q460" s="6"/>
      <c r="R460" s="6"/>
    </row>
    <row r="461" spans="13:18" x14ac:dyDescent="0.2">
      <c r="M461" s="6"/>
      <c r="N461" s="6"/>
      <c r="O461" s="6"/>
      <c r="P461" s="6"/>
      <c r="Q461" s="6"/>
      <c r="R461" s="6"/>
    </row>
    <row r="462" spans="13:18" x14ac:dyDescent="0.2">
      <c r="M462" s="6"/>
      <c r="N462" s="6"/>
      <c r="O462" s="6"/>
      <c r="P462" s="6"/>
      <c r="Q462" s="6"/>
      <c r="R462" s="6"/>
    </row>
    <row r="463" spans="13:18" x14ac:dyDescent="0.2">
      <c r="M463" s="6"/>
      <c r="N463" s="6"/>
      <c r="O463" s="6"/>
      <c r="P463" s="6"/>
      <c r="Q463" s="6"/>
      <c r="R463" s="6"/>
    </row>
    <row r="464" spans="13:18" x14ac:dyDescent="0.2">
      <c r="M464" s="6"/>
      <c r="N464" s="6"/>
      <c r="O464" s="6"/>
      <c r="P464" s="6"/>
      <c r="Q464" s="6"/>
      <c r="R464" s="6"/>
    </row>
    <row r="465" spans="13:18" x14ac:dyDescent="0.2">
      <c r="M465" s="6"/>
      <c r="N465" s="6"/>
      <c r="O465" s="6"/>
      <c r="P465" s="6"/>
      <c r="Q465" s="6"/>
      <c r="R465" s="6"/>
    </row>
    <row r="466" spans="13:18" x14ac:dyDescent="0.2">
      <c r="M466" s="6"/>
      <c r="N466" s="6"/>
      <c r="O466" s="6"/>
      <c r="P466" s="6"/>
      <c r="Q466" s="6"/>
      <c r="R466" s="6"/>
    </row>
    <row r="467" spans="13:18" x14ac:dyDescent="0.2">
      <c r="M467" s="6"/>
      <c r="N467" s="6"/>
      <c r="O467" s="6"/>
      <c r="P467" s="6"/>
      <c r="Q467" s="6"/>
      <c r="R467" s="6"/>
    </row>
    <row r="468" spans="13:18" x14ac:dyDescent="0.2">
      <c r="M468" s="6"/>
      <c r="N468" s="6"/>
      <c r="O468" s="6"/>
      <c r="P468" s="6"/>
      <c r="Q468" s="6"/>
      <c r="R468" s="6"/>
    </row>
    <row r="469" spans="13:18" x14ac:dyDescent="0.2">
      <c r="M469" s="6"/>
      <c r="N469" s="6"/>
      <c r="O469" s="6"/>
      <c r="P469" s="6"/>
      <c r="Q469" s="6"/>
      <c r="R469" s="6"/>
    </row>
    <row r="470" spans="13:18" x14ac:dyDescent="0.2">
      <c r="M470" s="6"/>
      <c r="N470" s="6"/>
      <c r="O470" s="6"/>
      <c r="P470" s="6"/>
      <c r="Q470" s="6"/>
      <c r="R470" s="6"/>
    </row>
    <row r="471" spans="13:18" x14ac:dyDescent="0.2">
      <c r="M471" s="6"/>
      <c r="N471" s="6"/>
      <c r="O471" s="6"/>
      <c r="P471" s="6"/>
      <c r="Q471" s="6"/>
      <c r="R471" s="6"/>
    </row>
    <row r="472" spans="13:18" x14ac:dyDescent="0.2">
      <c r="M472" s="6"/>
      <c r="N472" s="6"/>
      <c r="O472" s="6"/>
      <c r="P472" s="6"/>
      <c r="Q472" s="6"/>
      <c r="R472" s="6"/>
    </row>
    <row r="473" spans="13:18" x14ac:dyDescent="0.2">
      <c r="M473" s="6"/>
      <c r="N473" s="6"/>
      <c r="O473" s="6"/>
      <c r="P473" s="6"/>
      <c r="Q473" s="6"/>
      <c r="R473" s="6"/>
    </row>
    <row r="474" spans="13:18" x14ac:dyDescent="0.2">
      <c r="M474" s="6"/>
      <c r="N474" s="6"/>
      <c r="O474" s="6"/>
      <c r="P474" s="6"/>
      <c r="Q474" s="6"/>
      <c r="R474" s="6"/>
    </row>
    <row r="475" spans="13:18" x14ac:dyDescent="0.2">
      <c r="M475" s="6"/>
      <c r="N475" s="6"/>
      <c r="O475" s="6"/>
      <c r="P475" s="6"/>
      <c r="Q475" s="6"/>
      <c r="R475" s="6"/>
    </row>
    <row r="476" spans="13:18" x14ac:dyDescent="0.2">
      <c r="M476" s="6"/>
      <c r="N476" s="6"/>
      <c r="O476" s="6"/>
      <c r="P476" s="6"/>
      <c r="Q476" s="6"/>
      <c r="R476" s="6"/>
    </row>
    <row r="477" spans="13:18" x14ac:dyDescent="0.2">
      <c r="M477" s="6"/>
      <c r="N477" s="6"/>
      <c r="O477" s="6"/>
      <c r="P477" s="6"/>
      <c r="Q477" s="6"/>
      <c r="R477" s="6"/>
    </row>
    <row r="478" spans="13:18" x14ac:dyDescent="0.2">
      <c r="M478" s="6"/>
      <c r="N478" s="6"/>
      <c r="O478" s="6"/>
      <c r="P478" s="6"/>
      <c r="Q478" s="6"/>
      <c r="R478" s="6"/>
    </row>
    <row r="479" spans="13:18" x14ac:dyDescent="0.2">
      <c r="M479" s="6"/>
      <c r="N479" s="6"/>
      <c r="O479" s="6"/>
      <c r="P479" s="6"/>
      <c r="Q479" s="6"/>
      <c r="R479" s="6"/>
    </row>
    <row r="480" spans="13:18" x14ac:dyDescent="0.2">
      <c r="M480" s="6"/>
      <c r="N480" s="6"/>
      <c r="O480" s="6"/>
      <c r="P480" s="6"/>
      <c r="Q480" s="6"/>
      <c r="R480" s="6"/>
    </row>
    <row r="481" spans="13:18" x14ac:dyDescent="0.2">
      <c r="M481" s="6"/>
      <c r="N481" s="6"/>
      <c r="O481" s="6"/>
      <c r="P481" s="6"/>
      <c r="Q481" s="6"/>
      <c r="R481" s="6"/>
    </row>
    <row r="482" spans="13:18" x14ac:dyDescent="0.2">
      <c r="M482" s="6"/>
      <c r="N482" s="6"/>
      <c r="O482" s="6"/>
      <c r="P482" s="6"/>
      <c r="Q482" s="6"/>
      <c r="R482" s="6"/>
    </row>
    <row r="483" spans="13:18" x14ac:dyDescent="0.2">
      <c r="M483" s="6"/>
      <c r="N483" s="6"/>
      <c r="O483" s="6"/>
      <c r="P483" s="6"/>
      <c r="Q483" s="6"/>
      <c r="R483" s="6"/>
    </row>
    <row r="484" spans="13:18" x14ac:dyDescent="0.2">
      <c r="M484" s="6"/>
      <c r="N484" s="6"/>
      <c r="O484" s="6"/>
      <c r="P484" s="6"/>
      <c r="Q484" s="6"/>
      <c r="R484" s="6"/>
    </row>
    <row r="485" spans="13:18" x14ac:dyDescent="0.2">
      <c r="M485" s="6"/>
      <c r="N485" s="6"/>
      <c r="O485" s="6"/>
      <c r="P485" s="6"/>
      <c r="Q485" s="6"/>
      <c r="R485" s="6"/>
    </row>
    <row r="486" spans="13:18" x14ac:dyDescent="0.2">
      <c r="M486" s="6"/>
      <c r="N486" s="6"/>
      <c r="O486" s="6"/>
      <c r="P486" s="6"/>
      <c r="Q486" s="6"/>
      <c r="R486" s="6"/>
    </row>
    <row r="487" spans="13:18" x14ac:dyDescent="0.2">
      <c r="M487" s="6"/>
      <c r="N487" s="6"/>
      <c r="O487" s="6"/>
      <c r="P487" s="6"/>
      <c r="Q487" s="6"/>
      <c r="R487" s="6"/>
    </row>
    <row r="488" spans="13:18" x14ac:dyDescent="0.2">
      <c r="M488" s="6"/>
      <c r="N488" s="6"/>
      <c r="O488" s="6"/>
      <c r="P488" s="6"/>
      <c r="Q488" s="6"/>
      <c r="R488" s="6"/>
    </row>
    <row r="489" spans="13:18" x14ac:dyDescent="0.2">
      <c r="M489" s="6"/>
      <c r="N489" s="6"/>
      <c r="O489" s="6"/>
      <c r="P489" s="6"/>
      <c r="Q489" s="6"/>
      <c r="R489" s="6"/>
    </row>
    <row r="490" spans="13:18" x14ac:dyDescent="0.2">
      <c r="M490" s="6"/>
      <c r="N490" s="6"/>
      <c r="O490" s="6"/>
      <c r="P490" s="6"/>
      <c r="Q490" s="6"/>
      <c r="R490" s="6"/>
    </row>
    <row r="491" spans="13:18" x14ac:dyDescent="0.2">
      <c r="M491" s="6"/>
      <c r="N491" s="6"/>
      <c r="O491" s="6"/>
      <c r="P491" s="6"/>
      <c r="Q491" s="6"/>
      <c r="R491" s="6"/>
    </row>
    <row r="492" spans="13:18" x14ac:dyDescent="0.2">
      <c r="M492" s="6"/>
      <c r="N492" s="6"/>
      <c r="O492" s="6"/>
      <c r="P492" s="6"/>
      <c r="Q492" s="6"/>
      <c r="R492" s="6"/>
    </row>
    <row r="493" spans="13:18" x14ac:dyDescent="0.2">
      <c r="M493" s="6"/>
      <c r="N493" s="6"/>
      <c r="O493" s="6"/>
      <c r="P493" s="6"/>
      <c r="Q493" s="6"/>
      <c r="R493" s="6"/>
    </row>
    <row r="494" spans="13:18" x14ac:dyDescent="0.2">
      <c r="M494" s="6"/>
      <c r="N494" s="6"/>
      <c r="O494" s="6"/>
      <c r="P494" s="6"/>
      <c r="Q494" s="6"/>
      <c r="R494" s="6"/>
    </row>
    <row r="495" spans="13:18" x14ac:dyDescent="0.2">
      <c r="M495" s="6"/>
      <c r="N495" s="6"/>
      <c r="O495" s="6"/>
      <c r="P495" s="6"/>
      <c r="Q495" s="6"/>
      <c r="R495" s="6"/>
    </row>
    <row r="496" spans="13:18" x14ac:dyDescent="0.2">
      <c r="M496" s="6"/>
      <c r="N496" s="6"/>
      <c r="O496" s="6"/>
      <c r="P496" s="6"/>
      <c r="Q496" s="6"/>
      <c r="R496" s="6"/>
    </row>
    <row r="497" spans="13:18" x14ac:dyDescent="0.2">
      <c r="M497" s="6"/>
      <c r="N497" s="6"/>
      <c r="O497" s="6"/>
      <c r="P497" s="6"/>
      <c r="Q497" s="6"/>
      <c r="R497" s="6"/>
    </row>
    <row r="498" spans="13:18" x14ac:dyDescent="0.2">
      <c r="M498" s="6"/>
      <c r="N498" s="6"/>
      <c r="O498" s="6"/>
      <c r="P498" s="6"/>
      <c r="Q498" s="6"/>
      <c r="R498" s="6"/>
    </row>
    <row r="499" spans="13:18" x14ac:dyDescent="0.2">
      <c r="M499" s="6"/>
      <c r="N499" s="6"/>
      <c r="O499" s="6"/>
      <c r="P499" s="6"/>
      <c r="Q499" s="6"/>
      <c r="R499" s="6"/>
    </row>
    <row r="500" spans="13:18" x14ac:dyDescent="0.2">
      <c r="M500" s="6"/>
      <c r="N500" s="6"/>
      <c r="O500" s="6"/>
      <c r="P500" s="6"/>
      <c r="Q500" s="6"/>
      <c r="R500" s="6"/>
    </row>
    <row r="501" spans="13:18" x14ac:dyDescent="0.2">
      <c r="M501" s="6"/>
      <c r="N501" s="6"/>
      <c r="O501" s="6"/>
      <c r="P501" s="6"/>
      <c r="Q501" s="6"/>
      <c r="R501" s="6"/>
    </row>
    <row r="502" spans="13:18" x14ac:dyDescent="0.2">
      <c r="M502" s="6"/>
      <c r="N502" s="6"/>
      <c r="O502" s="6"/>
      <c r="P502" s="6"/>
      <c r="Q502" s="6"/>
      <c r="R502" s="6"/>
    </row>
    <row r="503" spans="13:18" x14ac:dyDescent="0.2">
      <c r="M503" s="6"/>
      <c r="N503" s="6"/>
      <c r="O503" s="6"/>
      <c r="P503" s="6"/>
      <c r="Q503" s="6"/>
      <c r="R503" s="6"/>
    </row>
    <row r="504" spans="13:18" x14ac:dyDescent="0.2">
      <c r="M504" s="6"/>
      <c r="N504" s="6"/>
      <c r="O504" s="6"/>
      <c r="P504" s="6"/>
      <c r="Q504" s="6"/>
      <c r="R504" s="6"/>
    </row>
    <row r="505" spans="13:18" x14ac:dyDescent="0.2">
      <c r="M505" s="6"/>
      <c r="N505" s="6"/>
      <c r="O505" s="6"/>
      <c r="P505" s="6"/>
      <c r="Q505" s="6"/>
      <c r="R505" s="6"/>
    </row>
    <row r="506" spans="13:18" x14ac:dyDescent="0.2">
      <c r="M506" s="6"/>
      <c r="N506" s="6"/>
      <c r="O506" s="6"/>
      <c r="P506" s="6"/>
      <c r="Q506" s="6"/>
      <c r="R506" s="6"/>
    </row>
    <row r="507" spans="13:18" x14ac:dyDescent="0.2">
      <c r="M507" s="6"/>
      <c r="N507" s="6"/>
      <c r="O507" s="6"/>
      <c r="P507" s="6"/>
      <c r="Q507" s="6"/>
      <c r="R507" s="6"/>
    </row>
    <row r="508" spans="13:18" x14ac:dyDescent="0.2">
      <c r="M508" s="6"/>
      <c r="N508" s="6"/>
      <c r="O508" s="6"/>
      <c r="P508" s="6"/>
      <c r="Q508" s="6"/>
      <c r="R508" s="6"/>
    </row>
    <row r="509" spans="13:18" x14ac:dyDescent="0.2">
      <c r="M509" s="6"/>
      <c r="N509" s="6"/>
      <c r="O509" s="6"/>
      <c r="P509" s="6"/>
      <c r="Q509" s="6"/>
      <c r="R509" s="6"/>
    </row>
    <row r="510" spans="13:18" x14ac:dyDescent="0.2">
      <c r="M510" s="6"/>
      <c r="N510" s="6"/>
      <c r="O510" s="6"/>
      <c r="P510" s="6"/>
      <c r="Q510" s="6"/>
      <c r="R510" s="6"/>
    </row>
    <row r="511" spans="13:18" x14ac:dyDescent="0.2">
      <c r="M511" s="6"/>
      <c r="N511" s="6"/>
      <c r="O511" s="6"/>
      <c r="P511" s="6"/>
      <c r="Q511" s="6"/>
      <c r="R511" s="6"/>
    </row>
    <row r="512" spans="13:18" x14ac:dyDescent="0.2">
      <c r="M512" s="6"/>
      <c r="N512" s="6"/>
      <c r="O512" s="6"/>
      <c r="P512" s="6"/>
      <c r="Q512" s="6"/>
      <c r="R512" s="6"/>
    </row>
    <row r="513" spans="13:18" x14ac:dyDescent="0.2">
      <c r="M513" s="6"/>
      <c r="N513" s="6"/>
      <c r="O513" s="6"/>
      <c r="P513" s="6"/>
      <c r="Q513" s="6"/>
      <c r="R513" s="6"/>
    </row>
    <row r="514" spans="13:18" x14ac:dyDescent="0.2">
      <c r="M514" s="6"/>
      <c r="N514" s="6"/>
      <c r="O514" s="6"/>
      <c r="P514" s="6"/>
      <c r="Q514" s="6"/>
      <c r="R514" s="6"/>
    </row>
    <row r="515" spans="13:18" x14ac:dyDescent="0.2">
      <c r="M515" s="6"/>
      <c r="N515" s="6"/>
      <c r="O515" s="6"/>
      <c r="P515" s="6"/>
      <c r="Q515" s="6"/>
      <c r="R515" s="6"/>
    </row>
    <row r="516" spans="13:18" x14ac:dyDescent="0.2">
      <c r="M516" s="6"/>
      <c r="N516" s="6"/>
      <c r="O516" s="6"/>
      <c r="P516" s="6"/>
      <c r="Q516" s="6"/>
      <c r="R516" s="6"/>
    </row>
    <row r="517" spans="13:18" x14ac:dyDescent="0.2">
      <c r="M517" s="6"/>
      <c r="N517" s="6"/>
      <c r="O517" s="6"/>
      <c r="P517" s="6"/>
      <c r="Q517" s="6"/>
      <c r="R517" s="6"/>
    </row>
    <row r="518" spans="13:18" x14ac:dyDescent="0.2">
      <c r="M518" s="6"/>
      <c r="N518" s="6"/>
      <c r="O518" s="6"/>
      <c r="P518" s="6"/>
      <c r="Q518" s="6"/>
      <c r="R518" s="6"/>
    </row>
    <row r="519" spans="13:18" x14ac:dyDescent="0.2">
      <c r="M519" s="6"/>
      <c r="N519" s="6"/>
      <c r="O519" s="6"/>
      <c r="P519" s="6"/>
      <c r="Q519" s="6"/>
      <c r="R519" s="6"/>
    </row>
    <row r="520" spans="13:18" x14ac:dyDescent="0.2">
      <c r="M520" s="6"/>
      <c r="N520" s="6"/>
      <c r="O520" s="6"/>
      <c r="P520" s="6"/>
      <c r="Q520" s="6"/>
      <c r="R520" s="6"/>
    </row>
    <row r="521" spans="13:18" x14ac:dyDescent="0.2">
      <c r="M521" s="6"/>
      <c r="N521" s="6"/>
      <c r="O521" s="6"/>
      <c r="P521" s="6"/>
      <c r="Q521" s="6"/>
      <c r="R521" s="6"/>
    </row>
    <row r="522" spans="13:18" x14ac:dyDescent="0.2">
      <c r="M522" s="6"/>
      <c r="N522" s="6"/>
      <c r="O522" s="6"/>
      <c r="P522" s="6"/>
      <c r="Q522" s="6"/>
      <c r="R522" s="6"/>
    </row>
    <row r="523" spans="13:18" x14ac:dyDescent="0.2">
      <c r="M523" s="6"/>
      <c r="N523" s="6"/>
      <c r="O523" s="6"/>
      <c r="P523" s="6"/>
      <c r="Q523" s="6"/>
      <c r="R523" s="6"/>
    </row>
    <row r="524" spans="13:18" x14ac:dyDescent="0.2">
      <c r="M524" s="6"/>
      <c r="N524" s="6"/>
      <c r="O524" s="6"/>
      <c r="P524" s="6"/>
      <c r="Q524" s="6"/>
      <c r="R524" s="6"/>
    </row>
    <row r="525" spans="13:18" x14ac:dyDescent="0.2">
      <c r="M525" s="6"/>
      <c r="N525" s="6"/>
      <c r="O525" s="6"/>
      <c r="P525" s="6"/>
      <c r="Q525" s="6"/>
      <c r="R525" s="6"/>
    </row>
    <row r="526" spans="13:18" x14ac:dyDescent="0.2">
      <c r="M526" s="6"/>
      <c r="N526" s="6"/>
      <c r="O526" s="6"/>
      <c r="P526" s="6"/>
      <c r="Q526" s="6"/>
      <c r="R526" s="6"/>
    </row>
    <row r="527" spans="13:18" x14ac:dyDescent="0.2">
      <c r="M527" s="6"/>
      <c r="N527" s="6"/>
      <c r="O527" s="6"/>
      <c r="P527" s="6"/>
      <c r="Q527" s="6"/>
      <c r="R527" s="6"/>
    </row>
    <row r="528" spans="13:18" x14ac:dyDescent="0.2">
      <c r="M528" s="6"/>
      <c r="N528" s="6"/>
      <c r="O528" s="6"/>
      <c r="P528" s="6"/>
      <c r="Q528" s="6"/>
      <c r="R528" s="6"/>
    </row>
    <row r="529" spans="13:18" x14ac:dyDescent="0.2">
      <c r="M529" s="6"/>
      <c r="N529" s="6"/>
      <c r="O529" s="6"/>
      <c r="P529" s="6"/>
      <c r="Q529" s="6"/>
      <c r="R529" s="6"/>
    </row>
    <row r="530" spans="13:18" x14ac:dyDescent="0.2">
      <c r="M530" s="6"/>
      <c r="N530" s="6"/>
      <c r="O530" s="6"/>
      <c r="P530" s="6"/>
      <c r="Q530" s="6"/>
      <c r="R530" s="6"/>
    </row>
    <row r="531" spans="13:18" x14ac:dyDescent="0.2">
      <c r="M531" s="6"/>
      <c r="N531" s="6"/>
      <c r="O531" s="6"/>
      <c r="P531" s="6"/>
      <c r="Q531" s="6"/>
      <c r="R531" s="6"/>
    </row>
    <row r="532" spans="13:18" x14ac:dyDescent="0.2">
      <c r="M532" s="6"/>
      <c r="N532" s="6"/>
      <c r="O532" s="6"/>
      <c r="P532" s="6"/>
      <c r="Q532" s="6"/>
      <c r="R532" s="6"/>
    </row>
    <row r="533" spans="13:18" x14ac:dyDescent="0.2">
      <c r="M533" s="6"/>
      <c r="N533" s="6"/>
      <c r="O533" s="6"/>
      <c r="P533" s="6"/>
      <c r="Q533" s="6"/>
      <c r="R533" s="6"/>
    </row>
    <row r="534" spans="13:18" x14ac:dyDescent="0.2">
      <c r="M534" s="6"/>
      <c r="N534" s="6"/>
      <c r="O534" s="6"/>
      <c r="P534" s="6"/>
      <c r="Q534" s="6"/>
      <c r="R534" s="6"/>
    </row>
    <row r="535" spans="13:18" x14ac:dyDescent="0.2">
      <c r="M535" s="6"/>
      <c r="N535" s="6"/>
      <c r="O535" s="6"/>
      <c r="P535" s="6"/>
      <c r="Q535" s="6"/>
      <c r="R535" s="6"/>
    </row>
    <row r="536" spans="13:18" x14ac:dyDescent="0.2">
      <c r="M536" s="6"/>
      <c r="N536" s="6"/>
      <c r="O536" s="6"/>
      <c r="P536" s="6"/>
      <c r="Q536" s="6"/>
      <c r="R536" s="6"/>
    </row>
    <row r="537" spans="13:18" x14ac:dyDescent="0.2">
      <c r="M537" s="6"/>
      <c r="N537" s="6"/>
      <c r="O537" s="6"/>
      <c r="P537" s="6"/>
      <c r="Q537" s="6"/>
      <c r="R537" s="6"/>
    </row>
    <row r="538" spans="13:18" x14ac:dyDescent="0.2">
      <c r="M538" s="6"/>
      <c r="N538" s="6"/>
      <c r="O538" s="6"/>
      <c r="P538" s="6"/>
      <c r="Q538" s="6"/>
      <c r="R538" s="6"/>
    </row>
    <row r="539" spans="13:18" x14ac:dyDescent="0.2">
      <c r="M539" s="6"/>
      <c r="N539" s="6"/>
      <c r="O539" s="6"/>
      <c r="P539" s="6"/>
      <c r="Q539" s="6"/>
      <c r="R539" s="6"/>
    </row>
    <row r="540" spans="13:18" x14ac:dyDescent="0.2">
      <c r="M540" s="6"/>
      <c r="N540" s="6"/>
      <c r="O540" s="6"/>
      <c r="P540" s="6"/>
      <c r="Q540" s="6"/>
      <c r="R540" s="6"/>
    </row>
    <row r="541" spans="13:18" x14ac:dyDescent="0.2">
      <c r="M541" s="6"/>
      <c r="N541" s="6"/>
      <c r="O541" s="6"/>
      <c r="P541" s="6"/>
      <c r="Q541" s="6"/>
      <c r="R541" s="6"/>
    </row>
    <row r="542" spans="13:18" x14ac:dyDescent="0.2">
      <c r="M542" s="6"/>
      <c r="N542" s="6"/>
      <c r="O542" s="6"/>
      <c r="P542" s="6"/>
      <c r="Q542" s="6"/>
      <c r="R542" s="6"/>
    </row>
    <row r="543" spans="13:18" x14ac:dyDescent="0.2">
      <c r="M543" s="6"/>
      <c r="N543" s="6"/>
      <c r="O543" s="6"/>
      <c r="P543" s="6"/>
      <c r="Q543" s="6"/>
      <c r="R543" s="6"/>
    </row>
    <row r="544" spans="13:18" x14ac:dyDescent="0.2">
      <c r="M544" s="6"/>
      <c r="N544" s="6"/>
      <c r="O544" s="6"/>
      <c r="P544" s="6"/>
      <c r="Q544" s="6"/>
      <c r="R544" s="6"/>
    </row>
    <row r="545" spans="13:18" x14ac:dyDescent="0.2">
      <c r="M545" s="6"/>
      <c r="N545" s="6"/>
      <c r="O545" s="6"/>
      <c r="P545" s="6"/>
      <c r="Q545" s="6"/>
      <c r="R545" s="6"/>
    </row>
    <row r="546" spans="13:18" x14ac:dyDescent="0.2">
      <c r="M546" s="6"/>
      <c r="N546" s="6"/>
      <c r="O546" s="6"/>
      <c r="P546" s="6"/>
      <c r="Q546" s="6"/>
      <c r="R546" s="6"/>
    </row>
    <row r="547" spans="13:18" x14ac:dyDescent="0.2">
      <c r="M547" s="6"/>
      <c r="N547" s="6"/>
      <c r="O547" s="6"/>
      <c r="P547" s="6"/>
      <c r="Q547" s="6"/>
      <c r="R547" s="6"/>
    </row>
    <row r="548" spans="13:18" x14ac:dyDescent="0.2">
      <c r="M548" s="6"/>
      <c r="N548" s="6"/>
      <c r="O548" s="6"/>
      <c r="P548" s="6"/>
      <c r="Q548" s="6"/>
      <c r="R548" s="6"/>
    </row>
    <row r="549" spans="13:18" x14ac:dyDescent="0.2">
      <c r="M549" s="6"/>
      <c r="N549" s="6"/>
      <c r="O549" s="6"/>
      <c r="P549" s="6"/>
      <c r="Q549" s="6"/>
      <c r="R549" s="6"/>
    </row>
    <row r="550" spans="13:18" x14ac:dyDescent="0.2">
      <c r="M550" s="6"/>
      <c r="N550" s="6"/>
      <c r="O550" s="6"/>
      <c r="P550" s="6"/>
      <c r="Q550" s="6"/>
      <c r="R550" s="6"/>
    </row>
    <row r="551" spans="13:18" x14ac:dyDescent="0.2">
      <c r="M551" s="6"/>
      <c r="N551" s="6"/>
      <c r="O551" s="6"/>
      <c r="P551" s="6"/>
      <c r="Q551" s="6"/>
      <c r="R551" s="6"/>
    </row>
    <row r="552" spans="13:18" x14ac:dyDescent="0.2">
      <c r="M552" s="6"/>
      <c r="N552" s="6"/>
      <c r="O552" s="6"/>
      <c r="P552" s="6"/>
      <c r="Q552" s="6"/>
      <c r="R552" s="6"/>
    </row>
    <row r="553" spans="13:18" x14ac:dyDescent="0.2">
      <c r="M553" s="6"/>
      <c r="N553" s="6"/>
      <c r="O553" s="6"/>
      <c r="P553" s="6"/>
      <c r="Q553" s="6"/>
      <c r="R553" s="6"/>
    </row>
    <row r="554" spans="13:18" x14ac:dyDescent="0.2">
      <c r="M554" s="6"/>
      <c r="N554" s="6"/>
      <c r="O554" s="6"/>
      <c r="P554" s="6"/>
      <c r="Q554" s="6"/>
      <c r="R554" s="6"/>
    </row>
    <row r="555" spans="13:18" x14ac:dyDescent="0.2">
      <c r="M555" s="6"/>
      <c r="N555" s="6"/>
      <c r="O555" s="6"/>
      <c r="P555" s="6"/>
      <c r="Q555" s="6"/>
      <c r="R555" s="6"/>
    </row>
    <row r="556" spans="13:18" x14ac:dyDescent="0.2">
      <c r="M556" s="6"/>
      <c r="N556" s="6"/>
      <c r="O556" s="6"/>
      <c r="P556" s="6"/>
      <c r="Q556" s="6"/>
      <c r="R556" s="6"/>
    </row>
    <row r="557" spans="13:18" x14ac:dyDescent="0.2">
      <c r="M557" s="6"/>
      <c r="N557" s="6"/>
      <c r="O557" s="6"/>
      <c r="P557" s="6"/>
      <c r="Q557" s="6"/>
      <c r="R557" s="6"/>
    </row>
    <row r="558" spans="13:18" x14ac:dyDescent="0.2">
      <c r="M558" s="6"/>
      <c r="N558" s="6"/>
      <c r="O558" s="6"/>
      <c r="P558" s="6"/>
      <c r="Q558" s="6"/>
      <c r="R558" s="6"/>
    </row>
    <row r="559" spans="13:18" x14ac:dyDescent="0.2">
      <c r="M559" s="6"/>
      <c r="N559" s="6"/>
      <c r="O559" s="6"/>
      <c r="P559" s="6"/>
      <c r="Q559" s="6"/>
      <c r="R559" s="6"/>
    </row>
    <row r="560" spans="13:18" x14ac:dyDescent="0.2">
      <c r="M560" s="6"/>
      <c r="N560" s="6"/>
      <c r="O560" s="6"/>
      <c r="P560" s="6"/>
      <c r="Q560" s="6"/>
      <c r="R560" s="6"/>
    </row>
    <row r="561" spans="13:18" x14ac:dyDescent="0.2">
      <c r="M561" s="6"/>
      <c r="N561" s="6"/>
      <c r="O561" s="6"/>
      <c r="P561" s="6"/>
      <c r="Q561" s="6"/>
      <c r="R561" s="6"/>
    </row>
    <row r="562" spans="13:18" x14ac:dyDescent="0.2">
      <c r="M562" s="6"/>
      <c r="N562" s="6"/>
      <c r="O562" s="6"/>
      <c r="P562" s="6"/>
      <c r="Q562" s="6"/>
      <c r="R562" s="6"/>
    </row>
    <row r="563" spans="13:18" x14ac:dyDescent="0.2">
      <c r="M563" s="6"/>
      <c r="N563" s="6"/>
      <c r="O563" s="6"/>
      <c r="P563" s="6"/>
      <c r="Q563" s="6"/>
      <c r="R563" s="6"/>
    </row>
    <row r="564" spans="13:18" x14ac:dyDescent="0.2">
      <c r="M564" s="6"/>
      <c r="N564" s="6"/>
      <c r="O564" s="6"/>
      <c r="P564" s="6"/>
      <c r="Q564" s="6"/>
      <c r="R564" s="6"/>
    </row>
    <row r="565" spans="13:18" x14ac:dyDescent="0.2">
      <c r="M565" s="6"/>
      <c r="N565" s="6"/>
      <c r="O565" s="6"/>
      <c r="P565" s="6"/>
      <c r="Q565" s="6"/>
      <c r="R565" s="6"/>
    </row>
    <row r="566" spans="13:18" x14ac:dyDescent="0.2">
      <c r="M566" s="6"/>
      <c r="N566" s="6"/>
      <c r="O566" s="6"/>
      <c r="P566" s="6"/>
      <c r="Q566" s="6"/>
      <c r="R566" s="6"/>
    </row>
    <row r="567" spans="13:18" x14ac:dyDescent="0.2">
      <c r="M567" s="6"/>
      <c r="N567" s="6"/>
      <c r="O567" s="6"/>
      <c r="P567" s="6"/>
      <c r="Q567" s="6"/>
      <c r="R567" s="6"/>
    </row>
    <row r="568" spans="13:18" x14ac:dyDescent="0.2">
      <c r="M568" s="6"/>
      <c r="N568" s="6"/>
      <c r="O568" s="6"/>
      <c r="P568" s="6"/>
      <c r="Q568" s="6"/>
      <c r="R568" s="6"/>
    </row>
    <row r="569" spans="13:18" x14ac:dyDescent="0.2">
      <c r="M569" s="6"/>
      <c r="N569" s="6"/>
      <c r="O569" s="6"/>
      <c r="P569" s="6"/>
      <c r="Q569" s="6"/>
      <c r="R569" s="6"/>
    </row>
    <row r="570" spans="13:18" x14ac:dyDescent="0.2">
      <c r="M570" s="6"/>
      <c r="N570" s="6"/>
      <c r="O570" s="6"/>
      <c r="P570" s="6"/>
      <c r="Q570" s="6"/>
      <c r="R570" s="6"/>
    </row>
    <row r="571" spans="13:18" x14ac:dyDescent="0.2">
      <c r="M571" s="6"/>
      <c r="N571" s="6"/>
      <c r="O571" s="6"/>
      <c r="P571" s="6"/>
      <c r="Q571" s="6"/>
      <c r="R571" s="6"/>
    </row>
    <row r="572" spans="13:18" x14ac:dyDescent="0.2">
      <c r="M572" s="6"/>
      <c r="N572" s="6"/>
      <c r="O572" s="6"/>
      <c r="P572" s="6"/>
      <c r="Q572" s="6"/>
      <c r="R572" s="6"/>
    </row>
    <row r="573" spans="13:18" x14ac:dyDescent="0.2">
      <c r="M573" s="6"/>
      <c r="N573" s="6"/>
      <c r="O573" s="6"/>
      <c r="P573" s="6"/>
      <c r="Q573" s="6"/>
      <c r="R573" s="6"/>
    </row>
    <row r="574" spans="13:18" x14ac:dyDescent="0.2">
      <c r="M574" s="6"/>
      <c r="N574" s="6"/>
      <c r="O574" s="6"/>
      <c r="P574" s="6"/>
      <c r="Q574" s="6"/>
      <c r="R574" s="6"/>
    </row>
    <row r="575" spans="13:18" x14ac:dyDescent="0.2">
      <c r="M575" s="6"/>
      <c r="N575" s="6"/>
      <c r="O575" s="6"/>
      <c r="P575" s="6"/>
      <c r="Q575" s="6"/>
      <c r="R575" s="6"/>
    </row>
    <row r="576" spans="13:18" x14ac:dyDescent="0.2">
      <c r="M576" s="6"/>
      <c r="N576" s="6"/>
      <c r="O576" s="6"/>
      <c r="P576" s="6"/>
      <c r="Q576" s="6"/>
      <c r="R576" s="6"/>
    </row>
    <row r="577" spans="13:18" x14ac:dyDescent="0.2">
      <c r="M577" s="6"/>
      <c r="N577" s="6"/>
      <c r="O577" s="6"/>
      <c r="P577" s="6"/>
      <c r="Q577" s="6"/>
      <c r="R577" s="6"/>
    </row>
    <row r="578" spans="13:18" x14ac:dyDescent="0.2">
      <c r="M578" s="6"/>
      <c r="N578" s="6"/>
      <c r="O578" s="6"/>
      <c r="P578" s="6"/>
      <c r="Q578" s="6"/>
      <c r="R578" s="6"/>
    </row>
    <row r="579" spans="13:18" x14ac:dyDescent="0.2">
      <c r="M579" s="6"/>
      <c r="N579" s="6"/>
      <c r="O579" s="6"/>
      <c r="P579" s="6"/>
      <c r="Q579" s="6"/>
      <c r="R579" s="6"/>
    </row>
    <row r="580" spans="13:18" x14ac:dyDescent="0.2">
      <c r="M580" s="6"/>
      <c r="N580" s="6"/>
      <c r="O580" s="6"/>
      <c r="P580" s="6"/>
      <c r="Q580" s="6"/>
      <c r="R580" s="6"/>
    </row>
    <row r="581" spans="13:18" x14ac:dyDescent="0.2">
      <c r="M581" s="6"/>
      <c r="N581" s="6"/>
      <c r="O581" s="6"/>
      <c r="P581" s="6"/>
      <c r="Q581" s="6"/>
      <c r="R581" s="6"/>
    </row>
    <row r="582" spans="13:18" x14ac:dyDescent="0.2">
      <c r="M582" s="6"/>
      <c r="N582" s="6"/>
      <c r="O582" s="6"/>
      <c r="P582" s="6"/>
      <c r="Q582" s="6"/>
      <c r="R582" s="6"/>
    </row>
    <row r="583" spans="13:18" x14ac:dyDescent="0.2">
      <c r="M583" s="6"/>
      <c r="N583" s="6"/>
      <c r="O583" s="6"/>
      <c r="P583" s="6"/>
      <c r="Q583" s="6"/>
      <c r="R583" s="6"/>
    </row>
    <row r="584" spans="13:18" x14ac:dyDescent="0.2">
      <c r="M584" s="6"/>
      <c r="N584" s="6"/>
      <c r="O584" s="6"/>
      <c r="P584" s="6"/>
      <c r="Q584" s="6"/>
      <c r="R584" s="6"/>
    </row>
    <row r="585" spans="13:18" x14ac:dyDescent="0.2">
      <c r="M585" s="6"/>
      <c r="N585" s="6"/>
      <c r="O585" s="6"/>
      <c r="P585" s="6"/>
      <c r="Q585" s="6"/>
      <c r="R585" s="6"/>
    </row>
    <row r="586" spans="13:18" x14ac:dyDescent="0.2">
      <c r="M586" s="6"/>
      <c r="N586" s="6"/>
      <c r="O586" s="6"/>
      <c r="P586" s="6"/>
      <c r="Q586" s="6"/>
      <c r="R586" s="6"/>
    </row>
    <row r="587" spans="13:18" x14ac:dyDescent="0.2">
      <c r="M587" s="6"/>
      <c r="N587" s="6"/>
      <c r="O587" s="6"/>
      <c r="P587" s="6"/>
      <c r="Q587" s="6"/>
      <c r="R587" s="6"/>
    </row>
    <row r="588" spans="13:18" x14ac:dyDescent="0.2">
      <c r="M588" s="6"/>
      <c r="N588" s="6"/>
      <c r="O588" s="6"/>
      <c r="P588" s="6"/>
      <c r="Q588" s="6"/>
      <c r="R588" s="6"/>
    </row>
    <row r="589" spans="13:18" x14ac:dyDescent="0.2">
      <c r="M589" s="6"/>
      <c r="N589" s="6"/>
      <c r="O589" s="6"/>
      <c r="P589" s="6"/>
      <c r="Q589" s="6"/>
      <c r="R589" s="6"/>
    </row>
    <row r="590" spans="13:18" x14ac:dyDescent="0.2">
      <c r="M590" s="6"/>
      <c r="N590" s="6"/>
      <c r="O590" s="6"/>
      <c r="P590" s="6"/>
      <c r="Q590" s="6"/>
      <c r="R590" s="6"/>
    </row>
    <row r="591" spans="13:18" x14ac:dyDescent="0.2">
      <c r="M591" s="6"/>
      <c r="N591" s="6"/>
      <c r="O591" s="6"/>
      <c r="P591" s="6"/>
      <c r="Q591" s="6"/>
      <c r="R591" s="6"/>
    </row>
    <row r="592" spans="13:18" x14ac:dyDescent="0.2">
      <c r="M592" s="6"/>
      <c r="N592" s="6"/>
      <c r="O592" s="6"/>
      <c r="P592" s="6"/>
      <c r="Q592" s="6"/>
      <c r="R592" s="6"/>
    </row>
    <row r="593" spans="13:18" x14ac:dyDescent="0.2">
      <c r="M593" s="6"/>
      <c r="N593" s="6"/>
      <c r="O593" s="6"/>
      <c r="P593" s="6"/>
      <c r="Q593" s="6"/>
      <c r="R593" s="6"/>
    </row>
    <row r="594" spans="13:18" x14ac:dyDescent="0.2">
      <c r="M594" s="6"/>
      <c r="N594" s="6"/>
      <c r="O594" s="6"/>
      <c r="P594" s="6"/>
      <c r="Q594" s="6"/>
      <c r="R594" s="6"/>
    </row>
    <row r="595" spans="13:18" x14ac:dyDescent="0.2">
      <c r="M595" s="6"/>
      <c r="N595" s="6"/>
      <c r="O595" s="6"/>
      <c r="P595" s="6"/>
      <c r="Q595" s="6"/>
      <c r="R595" s="6"/>
    </row>
    <row r="596" spans="13:18" x14ac:dyDescent="0.2">
      <c r="M596" s="6"/>
      <c r="N596" s="6"/>
      <c r="O596" s="6"/>
      <c r="P596" s="6"/>
      <c r="Q596" s="6"/>
      <c r="R596" s="6"/>
    </row>
    <row r="597" spans="13:18" x14ac:dyDescent="0.2">
      <c r="M597" s="6"/>
      <c r="N597" s="6"/>
      <c r="O597" s="6"/>
      <c r="P597" s="6"/>
      <c r="Q597" s="6"/>
      <c r="R597" s="6"/>
    </row>
    <row r="598" spans="13:18" x14ac:dyDescent="0.2">
      <c r="M598" s="6"/>
      <c r="N598" s="6"/>
      <c r="O598" s="6"/>
      <c r="P598" s="6"/>
      <c r="Q598" s="6"/>
      <c r="R598" s="6"/>
    </row>
    <row r="599" spans="13:18" x14ac:dyDescent="0.2">
      <c r="M599" s="6"/>
      <c r="N599" s="6"/>
      <c r="O599" s="6"/>
      <c r="P599" s="6"/>
      <c r="Q599" s="6"/>
      <c r="R599" s="6"/>
    </row>
    <row r="600" spans="13:18" x14ac:dyDescent="0.2">
      <c r="M600" s="6"/>
      <c r="N600" s="6"/>
      <c r="O600" s="6"/>
      <c r="P600" s="6"/>
      <c r="Q600" s="6"/>
      <c r="R600" s="6"/>
    </row>
    <row r="601" spans="13:18" x14ac:dyDescent="0.2">
      <c r="M601" s="6"/>
      <c r="N601" s="6"/>
      <c r="O601" s="6"/>
      <c r="P601" s="6"/>
      <c r="Q601" s="6"/>
      <c r="R601" s="6"/>
    </row>
    <row r="602" spans="13:18" x14ac:dyDescent="0.2">
      <c r="M602" s="6"/>
      <c r="N602" s="6"/>
      <c r="O602" s="6"/>
      <c r="P602" s="6"/>
      <c r="Q602" s="6"/>
      <c r="R602" s="6"/>
    </row>
    <row r="603" spans="13:18" x14ac:dyDescent="0.2">
      <c r="M603" s="6"/>
      <c r="N603" s="6"/>
      <c r="O603" s="6"/>
      <c r="P603" s="6"/>
      <c r="Q603" s="6"/>
      <c r="R603" s="6"/>
    </row>
    <row r="604" spans="13:18" x14ac:dyDescent="0.2">
      <c r="M604" s="6"/>
      <c r="N604" s="6"/>
      <c r="O604" s="6"/>
      <c r="P604" s="6"/>
      <c r="Q604" s="6"/>
      <c r="R604" s="6"/>
    </row>
    <row r="605" spans="13:18" x14ac:dyDescent="0.2">
      <c r="M605" s="6"/>
      <c r="N605" s="6"/>
      <c r="O605" s="6"/>
      <c r="P605" s="6"/>
      <c r="Q605" s="6"/>
      <c r="R605" s="6"/>
    </row>
    <row r="606" spans="13:18" x14ac:dyDescent="0.2">
      <c r="M606" s="6"/>
      <c r="N606" s="6"/>
      <c r="O606" s="6"/>
      <c r="P606" s="6"/>
      <c r="Q606" s="6"/>
      <c r="R606" s="6"/>
    </row>
    <row r="607" spans="13:18" x14ac:dyDescent="0.2">
      <c r="M607" s="6"/>
      <c r="N607" s="6"/>
      <c r="O607" s="6"/>
      <c r="P607" s="6"/>
      <c r="Q607" s="6"/>
      <c r="R607" s="6"/>
    </row>
    <row r="608" spans="13:18" x14ac:dyDescent="0.2">
      <c r="M608" s="6"/>
      <c r="N608" s="6"/>
      <c r="O608" s="6"/>
      <c r="P608" s="6"/>
      <c r="Q608" s="6"/>
      <c r="R608" s="6"/>
    </row>
    <row r="609" spans="13:18" x14ac:dyDescent="0.2">
      <c r="M609" s="6"/>
      <c r="N609" s="6"/>
      <c r="O609" s="6"/>
      <c r="P609" s="6"/>
      <c r="Q609" s="6"/>
      <c r="R609" s="6"/>
    </row>
    <row r="610" spans="13:18" x14ac:dyDescent="0.2">
      <c r="M610" s="6"/>
      <c r="N610" s="6"/>
      <c r="O610" s="6"/>
      <c r="P610" s="6"/>
      <c r="Q610" s="6"/>
      <c r="R610" s="6"/>
    </row>
    <row r="611" spans="13:18" x14ac:dyDescent="0.2">
      <c r="M611" s="6"/>
      <c r="N611" s="6"/>
      <c r="O611" s="6"/>
      <c r="P611" s="6"/>
      <c r="Q611" s="6"/>
      <c r="R611" s="6"/>
    </row>
    <row r="612" spans="13:18" x14ac:dyDescent="0.2">
      <c r="M612" s="6"/>
      <c r="N612" s="6"/>
      <c r="O612" s="6"/>
      <c r="P612" s="6"/>
      <c r="Q612" s="6"/>
      <c r="R612" s="6"/>
    </row>
    <row r="613" spans="13:18" x14ac:dyDescent="0.2">
      <c r="M613" s="6"/>
      <c r="N613" s="6"/>
      <c r="O613" s="6"/>
      <c r="P613" s="6"/>
      <c r="Q613" s="6"/>
      <c r="R613" s="6"/>
    </row>
    <row r="614" spans="13:18" x14ac:dyDescent="0.2">
      <c r="M614" s="6"/>
      <c r="N614" s="6"/>
      <c r="O614" s="6"/>
      <c r="P614" s="6"/>
      <c r="Q614" s="6"/>
      <c r="R614" s="6"/>
    </row>
    <row r="615" spans="13:18" x14ac:dyDescent="0.2">
      <c r="M615" s="6"/>
      <c r="N615" s="6"/>
      <c r="O615" s="6"/>
      <c r="P615" s="6"/>
      <c r="Q615" s="6"/>
      <c r="R615" s="6"/>
    </row>
    <row r="616" spans="13:18" x14ac:dyDescent="0.2">
      <c r="M616" s="6"/>
      <c r="N616" s="6"/>
      <c r="O616" s="6"/>
      <c r="P616" s="6"/>
      <c r="Q616" s="6"/>
      <c r="R616" s="6"/>
    </row>
    <row r="617" spans="13:18" x14ac:dyDescent="0.2">
      <c r="M617" s="6"/>
      <c r="N617" s="6"/>
      <c r="O617" s="6"/>
      <c r="P617" s="6"/>
      <c r="Q617" s="6"/>
      <c r="R617" s="6"/>
    </row>
    <row r="618" spans="13:18" x14ac:dyDescent="0.2">
      <c r="M618" s="6"/>
      <c r="N618" s="6"/>
      <c r="O618" s="6"/>
      <c r="P618" s="6"/>
      <c r="Q618" s="6"/>
      <c r="R618" s="6"/>
    </row>
    <row r="619" spans="13:18" x14ac:dyDescent="0.2">
      <c r="M619" s="6"/>
      <c r="N619" s="6"/>
      <c r="O619" s="6"/>
      <c r="P619" s="6"/>
      <c r="Q619" s="6"/>
      <c r="R619" s="6"/>
    </row>
    <row r="620" spans="13:18" x14ac:dyDescent="0.2">
      <c r="M620" s="6"/>
      <c r="N620" s="6"/>
      <c r="O620" s="6"/>
      <c r="P620" s="6"/>
      <c r="Q620" s="6"/>
      <c r="R620" s="6"/>
    </row>
    <row r="621" spans="13:18" x14ac:dyDescent="0.2">
      <c r="M621" s="6"/>
      <c r="N621" s="6"/>
      <c r="O621" s="6"/>
      <c r="P621" s="6"/>
      <c r="Q621" s="6"/>
      <c r="R621" s="6"/>
    </row>
    <row r="622" spans="13:18" x14ac:dyDescent="0.2">
      <c r="M622" s="6"/>
      <c r="N622" s="6"/>
      <c r="O622" s="6"/>
      <c r="P622" s="6"/>
      <c r="Q622" s="6"/>
      <c r="R622" s="6"/>
    </row>
    <row r="623" spans="13:18" x14ac:dyDescent="0.2">
      <c r="M623" s="6"/>
      <c r="N623" s="6"/>
      <c r="O623" s="6"/>
      <c r="P623" s="6"/>
      <c r="Q623" s="6"/>
      <c r="R623" s="6"/>
    </row>
    <row r="624" spans="13:18" x14ac:dyDescent="0.2">
      <c r="M624" s="6"/>
      <c r="N624" s="6"/>
      <c r="O624" s="6"/>
      <c r="P624" s="6"/>
      <c r="Q624" s="6"/>
      <c r="R624" s="6"/>
    </row>
    <row r="625" spans="13:18" x14ac:dyDescent="0.2">
      <c r="M625" s="6"/>
      <c r="N625" s="6"/>
      <c r="O625" s="6"/>
      <c r="P625" s="6"/>
      <c r="Q625" s="6"/>
      <c r="R625" s="6"/>
    </row>
    <row r="626" spans="13:18" x14ac:dyDescent="0.2">
      <c r="M626" s="6"/>
      <c r="N626" s="6"/>
      <c r="O626" s="6"/>
      <c r="P626" s="6"/>
      <c r="Q626" s="6"/>
      <c r="R626" s="6"/>
    </row>
    <row r="627" spans="13:18" x14ac:dyDescent="0.2">
      <c r="M627" s="6"/>
      <c r="N627" s="6"/>
      <c r="O627" s="6"/>
      <c r="P627" s="6"/>
      <c r="Q627" s="6"/>
      <c r="R627" s="6"/>
    </row>
    <row r="628" spans="13:18" x14ac:dyDescent="0.2">
      <c r="M628" s="6"/>
      <c r="N628" s="6"/>
      <c r="O628" s="6"/>
      <c r="P628" s="6"/>
      <c r="Q628" s="6"/>
      <c r="R628" s="6"/>
    </row>
    <row r="629" spans="13:18" x14ac:dyDescent="0.2">
      <c r="M629" s="6"/>
      <c r="N629" s="6"/>
      <c r="O629" s="6"/>
      <c r="P629" s="6"/>
      <c r="Q629" s="6"/>
      <c r="R629" s="6"/>
    </row>
    <row r="630" spans="13:18" x14ac:dyDescent="0.2">
      <c r="M630" s="6"/>
      <c r="N630" s="6"/>
      <c r="O630" s="6"/>
      <c r="P630" s="6"/>
      <c r="Q630" s="6"/>
      <c r="R630" s="6"/>
    </row>
    <row r="631" spans="13:18" x14ac:dyDescent="0.2">
      <c r="M631" s="6"/>
      <c r="N631" s="6"/>
      <c r="O631" s="6"/>
      <c r="P631" s="6"/>
      <c r="Q631" s="6"/>
      <c r="R631" s="6"/>
    </row>
    <row r="632" spans="13:18" x14ac:dyDescent="0.2">
      <c r="M632" s="6"/>
      <c r="N632" s="6"/>
      <c r="O632" s="6"/>
      <c r="P632" s="6"/>
      <c r="Q632" s="6"/>
      <c r="R632" s="6"/>
    </row>
    <row r="633" spans="13:18" x14ac:dyDescent="0.2">
      <c r="M633" s="6"/>
      <c r="N633" s="6"/>
      <c r="O633" s="6"/>
      <c r="P633" s="6"/>
      <c r="Q633" s="6"/>
      <c r="R633" s="6"/>
    </row>
    <row r="634" spans="13:18" x14ac:dyDescent="0.2">
      <c r="M634" s="6"/>
      <c r="N634" s="6"/>
      <c r="O634" s="6"/>
      <c r="P634" s="6"/>
      <c r="Q634" s="6"/>
      <c r="R634" s="6"/>
    </row>
    <row r="635" spans="13:18" x14ac:dyDescent="0.2">
      <c r="M635" s="6"/>
      <c r="N635" s="6"/>
      <c r="O635" s="6"/>
      <c r="P635" s="6"/>
      <c r="Q635" s="6"/>
      <c r="R635" s="6"/>
    </row>
    <row r="636" spans="13:18" x14ac:dyDescent="0.2">
      <c r="M636" s="6"/>
      <c r="N636" s="6"/>
      <c r="O636" s="6"/>
      <c r="P636" s="6"/>
      <c r="Q636" s="6"/>
      <c r="R636" s="6"/>
    </row>
    <row r="637" spans="13:18" x14ac:dyDescent="0.2">
      <c r="M637" s="6"/>
      <c r="N637" s="6"/>
      <c r="O637" s="6"/>
      <c r="P637" s="6"/>
      <c r="Q637" s="6"/>
      <c r="R637" s="6"/>
    </row>
    <row r="638" spans="13:18" x14ac:dyDescent="0.2">
      <c r="M638" s="6"/>
      <c r="N638" s="6"/>
      <c r="O638" s="6"/>
      <c r="P638" s="6"/>
      <c r="Q638" s="6"/>
      <c r="R638" s="6"/>
    </row>
    <row r="639" spans="13:18" x14ac:dyDescent="0.2">
      <c r="M639" s="6"/>
      <c r="N639" s="6"/>
      <c r="O639" s="6"/>
      <c r="P639" s="6"/>
      <c r="Q639" s="6"/>
      <c r="R639" s="6"/>
    </row>
    <row r="640" spans="13:18" x14ac:dyDescent="0.2">
      <c r="M640" s="6"/>
      <c r="N640" s="6"/>
      <c r="O640" s="6"/>
      <c r="P640" s="6"/>
      <c r="Q640" s="6"/>
      <c r="R640" s="6"/>
    </row>
    <row r="641" spans="13:18" x14ac:dyDescent="0.2">
      <c r="M641" s="6"/>
      <c r="N641" s="6"/>
      <c r="O641" s="6"/>
      <c r="P641" s="6"/>
      <c r="Q641" s="6"/>
      <c r="R641" s="6"/>
    </row>
    <row r="642" spans="13:18" x14ac:dyDescent="0.2">
      <c r="M642" s="6"/>
      <c r="N642" s="6"/>
      <c r="O642" s="6"/>
      <c r="P642" s="6"/>
      <c r="Q642" s="6"/>
      <c r="R642" s="6"/>
    </row>
    <row r="643" spans="13:18" x14ac:dyDescent="0.2">
      <c r="M643" s="6"/>
      <c r="N643" s="6"/>
      <c r="O643" s="6"/>
      <c r="P643" s="6"/>
      <c r="Q643" s="6"/>
      <c r="R643" s="6"/>
    </row>
    <row r="644" spans="13:18" x14ac:dyDescent="0.2">
      <c r="M644" s="6"/>
      <c r="N644" s="6"/>
      <c r="O644" s="6"/>
      <c r="P644" s="6"/>
      <c r="Q644" s="6"/>
      <c r="R644" s="6"/>
    </row>
    <row r="645" spans="13:18" x14ac:dyDescent="0.2">
      <c r="M645" s="6"/>
      <c r="N645" s="6"/>
      <c r="O645" s="6"/>
      <c r="P645" s="6"/>
      <c r="Q645" s="6"/>
      <c r="R645" s="6"/>
    </row>
    <row r="646" spans="13:18" x14ac:dyDescent="0.2">
      <c r="M646" s="6"/>
      <c r="N646" s="6"/>
      <c r="O646" s="6"/>
      <c r="P646" s="6"/>
      <c r="Q646" s="6"/>
      <c r="R646" s="6"/>
    </row>
    <row r="647" spans="13:18" x14ac:dyDescent="0.2">
      <c r="M647" s="6"/>
      <c r="N647" s="6"/>
      <c r="O647" s="6"/>
      <c r="P647" s="6"/>
      <c r="Q647" s="6"/>
      <c r="R647" s="6"/>
    </row>
    <row r="648" spans="13:18" x14ac:dyDescent="0.2">
      <c r="M648" s="6"/>
      <c r="N648" s="6"/>
      <c r="O648" s="6"/>
      <c r="P648" s="6"/>
      <c r="Q648" s="6"/>
      <c r="R648" s="6"/>
    </row>
    <row r="649" spans="13:18" x14ac:dyDescent="0.2">
      <c r="M649" s="6"/>
      <c r="N649" s="6"/>
      <c r="O649" s="6"/>
      <c r="P649" s="6"/>
      <c r="Q649" s="6"/>
      <c r="R649" s="6"/>
    </row>
    <row r="650" spans="13:18" x14ac:dyDescent="0.2">
      <c r="M650" s="6"/>
      <c r="N650" s="6"/>
      <c r="O650" s="6"/>
      <c r="P650" s="6"/>
      <c r="Q650" s="6"/>
      <c r="R650" s="6"/>
    </row>
    <row r="651" spans="13:18" x14ac:dyDescent="0.2">
      <c r="M651" s="6"/>
      <c r="N651" s="6"/>
      <c r="O651" s="6"/>
      <c r="P651" s="6"/>
      <c r="Q651" s="6"/>
      <c r="R651" s="6"/>
    </row>
    <row r="652" spans="13:18" x14ac:dyDescent="0.2">
      <c r="M652" s="6"/>
      <c r="N652" s="6"/>
      <c r="O652" s="6"/>
      <c r="P652" s="6"/>
      <c r="Q652" s="6"/>
      <c r="R652" s="6"/>
    </row>
    <row r="653" spans="13:18" x14ac:dyDescent="0.2">
      <c r="M653" s="6"/>
      <c r="N653" s="6"/>
      <c r="O653" s="6"/>
      <c r="P653" s="6"/>
      <c r="Q653" s="6"/>
      <c r="R653" s="6"/>
    </row>
    <row r="654" spans="13:18" x14ac:dyDescent="0.2">
      <c r="M654" s="6"/>
      <c r="N654" s="6"/>
      <c r="O654" s="6"/>
      <c r="P654" s="6"/>
      <c r="Q654" s="6"/>
      <c r="R654" s="6"/>
    </row>
    <row r="655" spans="13:18" x14ac:dyDescent="0.2">
      <c r="M655" s="6"/>
      <c r="N655" s="6"/>
      <c r="O655" s="6"/>
      <c r="P655" s="6"/>
      <c r="Q655" s="6"/>
      <c r="R655" s="6"/>
    </row>
    <row r="656" spans="13:18" x14ac:dyDescent="0.2">
      <c r="M656" s="6"/>
      <c r="N656" s="6"/>
      <c r="O656" s="6"/>
      <c r="P656" s="6"/>
      <c r="Q656" s="6"/>
      <c r="R656" s="6"/>
    </row>
    <row r="657" spans="13:18" x14ac:dyDescent="0.2">
      <c r="M657" s="6"/>
      <c r="N657" s="6"/>
      <c r="O657" s="6"/>
      <c r="P657" s="6"/>
      <c r="Q657" s="6"/>
      <c r="R657" s="6"/>
    </row>
    <row r="658" spans="13:18" x14ac:dyDescent="0.2">
      <c r="M658" s="6"/>
      <c r="N658" s="6"/>
      <c r="O658" s="6"/>
      <c r="P658" s="6"/>
      <c r="Q658" s="6"/>
      <c r="R658" s="6"/>
    </row>
    <row r="659" spans="13:18" x14ac:dyDescent="0.2">
      <c r="M659" s="6"/>
      <c r="N659" s="6"/>
      <c r="O659" s="6"/>
      <c r="P659" s="6"/>
      <c r="Q659" s="6"/>
      <c r="R659" s="6"/>
    </row>
    <row r="660" spans="13:18" x14ac:dyDescent="0.2">
      <c r="M660" s="6"/>
      <c r="N660" s="6"/>
      <c r="O660" s="6"/>
      <c r="P660" s="6"/>
      <c r="Q660" s="6"/>
      <c r="R660" s="6"/>
    </row>
    <row r="661" spans="13:18" x14ac:dyDescent="0.2">
      <c r="M661" s="6"/>
      <c r="N661" s="6"/>
      <c r="O661" s="6"/>
      <c r="P661" s="6"/>
      <c r="Q661" s="6"/>
      <c r="R661" s="6"/>
    </row>
    <row r="662" spans="13:18" x14ac:dyDescent="0.2">
      <c r="M662" s="6"/>
      <c r="N662" s="6"/>
      <c r="O662" s="6"/>
      <c r="P662" s="6"/>
      <c r="Q662" s="6"/>
      <c r="R662" s="6"/>
    </row>
    <row r="663" spans="13:18" x14ac:dyDescent="0.2">
      <c r="M663" s="6"/>
      <c r="N663" s="6"/>
      <c r="O663" s="6"/>
      <c r="P663" s="6"/>
      <c r="Q663" s="6"/>
      <c r="R663" s="6"/>
    </row>
    <row r="664" spans="13:18" x14ac:dyDescent="0.2">
      <c r="M664" s="6"/>
      <c r="N664" s="6"/>
      <c r="O664" s="6"/>
      <c r="P664" s="6"/>
      <c r="Q664" s="6"/>
      <c r="R664" s="6"/>
    </row>
    <row r="665" spans="13:18" x14ac:dyDescent="0.2">
      <c r="M665" s="6"/>
      <c r="N665" s="6"/>
      <c r="O665" s="6"/>
      <c r="P665" s="6"/>
      <c r="Q665" s="6"/>
      <c r="R665" s="6"/>
    </row>
    <row r="666" spans="13:18" x14ac:dyDescent="0.2">
      <c r="M666" s="6"/>
      <c r="N666" s="6"/>
      <c r="O666" s="6"/>
      <c r="P666" s="6"/>
      <c r="Q666" s="6"/>
      <c r="R666" s="6"/>
    </row>
    <row r="667" spans="13:18" x14ac:dyDescent="0.2">
      <c r="M667" s="6"/>
      <c r="N667" s="6"/>
      <c r="O667" s="6"/>
      <c r="P667" s="6"/>
      <c r="Q667" s="6"/>
      <c r="R667" s="6"/>
    </row>
    <row r="668" spans="13:18" x14ac:dyDescent="0.2">
      <c r="M668" s="6"/>
      <c r="N668" s="6"/>
      <c r="O668" s="6"/>
      <c r="P668" s="6"/>
      <c r="Q668" s="6"/>
      <c r="R668" s="6"/>
    </row>
    <row r="669" spans="13:18" x14ac:dyDescent="0.2">
      <c r="M669" s="6"/>
      <c r="N669" s="6"/>
      <c r="O669" s="6"/>
      <c r="P669" s="6"/>
      <c r="Q669" s="6"/>
      <c r="R669" s="6"/>
    </row>
    <row r="670" spans="13:18" x14ac:dyDescent="0.2">
      <c r="M670" s="6"/>
      <c r="N670" s="6"/>
      <c r="O670" s="6"/>
      <c r="P670" s="6"/>
      <c r="Q670" s="6"/>
      <c r="R670" s="6"/>
    </row>
    <row r="671" spans="13:18" x14ac:dyDescent="0.2">
      <c r="M671" s="6"/>
      <c r="N671" s="6"/>
      <c r="O671" s="6"/>
      <c r="P671" s="6"/>
      <c r="Q671" s="6"/>
      <c r="R671" s="6"/>
    </row>
    <row r="672" spans="13:18" x14ac:dyDescent="0.2">
      <c r="M672" s="6"/>
      <c r="N672" s="6"/>
      <c r="O672" s="6"/>
      <c r="P672" s="6"/>
      <c r="Q672" s="6"/>
      <c r="R672" s="6"/>
    </row>
    <row r="673" spans="13:18" x14ac:dyDescent="0.2">
      <c r="M673" s="6"/>
      <c r="N673" s="6"/>
      <c r="O673" s="6"/>
      <c r="P673" s="6"/>
      <c r="Q673" s="6"/>
      <c r="R673" s="6"/>
    </row>
    <row r="674" spans="13:18" x14ac:dyDescent="0.2">
      <c r="M674" s="6"/>
      <c r="N674" s="6"/>
      <c r="O674" s="6"/>
      <c r="P674" s="6"/>
      <c r="Q674" s="6"/>
      <c r="R674" s="6"/>
    </row>
    <row r="675" spans="13:18" x14ac:dyDescent="0.2">
      <c r="M675" s="6"/>
      <c r="N675" s="6"/>
      <c r="O675" s="6"/>
      <c r="P675" s="6"/>
      <c r="Q675" s="6"/>
      <c r="R675" s="6"/>
    </row>
    <row r="676" spans="13:18" x14ac:dyDescent="0.2">
      <c r="M676" s="6"/>
      <c r="N676" s="6"/>
      <c r="O676" s="6"/>
      <c r="P676" s="6"/>
      <c r="Q676" s="6"/>
      <c r="R676" s="6"/>
    </row>
    <row r="677" spans="13:18" x14ac:dyDescent="0.2">
      <c r="M677" s="6"/>
      <c r="N677" s="6"/>
      <c r="O677" s="6"/>
      <c r="P677" s="6"/>
      <c r="Q677" s="6"/>
      <c r="R677" s="6"/>
    </row>
    <row r="678" spans="13:18" x14ac:dyDescent="0.2">
      <c r="M678" s="6"/>
      <c r="N678" s="6"/>
      <c r="O678" s="6"/>
      <c r="P678" s="6"/>
      <c r="Q678" s="6"/>
      <c r="R678" s="6"/>
    </row>
    <row r="679" spans="13:18" x14ac:dyDescent="0.2">
      <c r="M679" s="6"/>
      <c r="N679" s="6"/>
      <c r="O679" s="6"/>
      <c r="P679" s="6"/>
      <c r="Q679" s="6"/>
      <c r="R679" s="6"/>
    </row>
    <row r="680" spans="13:18" x14ac:dyDescent="0.2">
      <c r="M680" s="6"/>
      <c r="N680" s="6"/>
      <c r="O680" s="6"/>
      <c r="P680" s="6"/>
      <c r="Q680" s="6"/>
      <c r="R680" s="6"/>
    </row>
    <row r="681" spans="13:18" x14ac:dyDescent="0.2">
      <c r="M681" s="6"/>
      <c r="N681" s="6"/>
      <c r="O681" s="6"/>
      <c r="P681" s="6"/>
      <c r="Q681" s="6"/>
      <c r="R681" s="6"/>
    </row>
    <row r="682" spans="13:18" x14ac:dyDescent="0.2">
      <c r="M682" s="6"/>
      <c r="N682" s="6"/>
      <c r="O682" s="6"/>
      <c r="P682" s="6"/>
      <c r="Q682" s="6"/>
      <c r="R682" s="6"/>
    </row>
    <row r="683" spans="13:18" x14ac:dyDescent="0.2">
      <c r="M683" s="6"/>
      <c r="N683" s="6"/>
      <c r="O683" s="6"/>
      <c r="P683" s="6"/>
      <c r="Q683" s="6"/>
      <c r="R683" s="6"/>
    </row>
    <row r="684" spans="13:18" x14ac:dyDescent="0.2">
      <c r="M684" s="6"/>
      <c r="N684" s="6"/>
      <c r="O684" s="6"/>
      <c r="P684" s="6"/>
      <c r="Q684" s="6"/>
      <c r="R684" s="6"/>
    </row>
    <row r="685" spans="13:18" x14ac:dyDescent="0.2">
      <c r="M685" s="6"/>
      <c r="N685" s="6"/>
      <c r="O685" s="6"/>
      <c r="P685" s="6"/>
      <c r="Q685" s="6"/>
      <c r="R685" s="6"/>
    </row>
    <row r="686" spans="13:18" x14ac:dyDescent="0.2">
      <c r="M686" s="6"/>
      <c r="N686" s="6"/>
      <c r="O686" s="6"/>
      <c r="P686" s="6"/>
      <c r="Q686" s="6"/>
      <c r="R686" s="6"/>
    </row>
    <row r="687" spans="13:18" x14ac:dyDescent="0.2">
      <c r="M687" s="6"/>
      <c r="N687" s="6"/>
      <c r="O687" s="6"/>
      <c r="P687" s="6"/>
      <c r="Q687" s="6"/>
      <c r="R687" s="6"/>
    </row>
    <row r="688" spans="13:18" x14ac:dyDescent="0.2">
      <c r="M688" s="6"/>
      <c r="N688" s="6"/>
      <c r="O688" s="6"/>
      <c r="P688" s="6"/>
      <c r="Q688" s="6"/>
      <c r="R688" s="6"/>
    </row>
    <row r="689" spans="13:18" x14ac:dyDescent="0.2">
      <c r="M689" s="6"/>
      <c r="N689" s="6"/>
      <c r="O689" s="6"/>
      <c r="P689" s="6"/>
      <c r="Q689" s="6"/>
      <c r="R689" s="6"/>
    </row>
    <row r="690" spans="13:18" x14ac:dyDescent="0.2">
      <c r="M690" s="6"/>
      <c r="N690" s="6"/>
      <c r="O690" s="6"/>
      <c r="P690" s="6"/>
      <c r="Q690" s="6"/>
      <c r="R690" s="6"/>
    </row>
    <row r="691" spans="13:18" x14ac:dyDescent="0.2">
      <c r="M691" s="6"/>
      <c r="N691" s="6"/>
      <c r="O691" s="6"/>
      <c r="P691" s="6"/>
      <c r="Q691" s="6"/>
      <c r="R691" s="6"/>
    </row>
    <row r="692" spans="13:18" x14ac:dyDescent="0.2">
      <c r="M692" s="6"/>
      <c r="N692" s="6"/>
      <c r="O692" s="6"/>
      <c r="P692" s="6"/>
      <c r="Q692" s="6"/>
      <c r="R692" s="6"/>
    </row>
    <row r="693" spans="13:18" x14ac:dyDescent="0.2">
      <c r="M693" s="6"/>
      <c r="N693" s="6"/>
      <c r="O693" s="6"/>
      <c r="P693" s="6"/>
      <c r="Q693" s="6"/>
      <c r="R693" s="6"/>
    </row>
    <row r="694" spans="13:18" x14ac:dyDescent="0.2">
      <c r="M694" s="6"/>
      <c r="N694" s="6"/>
      <c r="O694" s="6"/>
      <c r="P694" s="6"/>
      <c r="Q694" s="6"/>
      <c r="R694" s="6"/>
    </row>
    <row r="695" spans="13:18" x14ac:dyDescent="0.2">
      <c r="M695" s="6"/>
      <c r="N695" s="6"/>
      <c r="O695" s="6"/>
      <c r="P695" s="6"/>
      <c r="Q695" s="6"/>
      <c r="R695" s="6"/>
    </row>
    <row r="696" spans="13:18" x14ac:dyDescent="0.2">
      <c r="M696" s="6"/>
      <c r="N696" s="6"/>
      <c r="O696" s="6"/>
      <c r="P696" s="6"/>
      <c r="Q696" s="6"/>
      <c r="R696" s="6"/>
    </row>
    <row r="697" spans="13:18" x14ac:dyDescent="0.2">
      <c r="M697" s="6"/>
      <c r="N697" s="6"/>
      <c r="O697" s="6"/>
      <c r="P697" s="6"/>
      <c r="Q697" s="6"/>
      <c r="R697" s="6"/>
    </row>
    <row r="698" spans="13:18" x14ac:dyDescent="0.2">
      <c r="M698" s="6"/>
      <c r="N698" s="6"/>
      <c r="O698" s="6"/>
      <c r="P698" s="6"/>
      <c r="Q698" s="6"/>
      <c r="R698" s="6"/>
    </row>
    <row r="699" spans="13:18" x14ac:dyDescent="0.2">
      <c r="M699" s="6"/>
      <c r="N699" s="6"/>
      <c r="O699" s="6"/>
      <c r="P699" s="6"/>
      <c r="Q699" s="6"/>
      <c r="R699" s="6"/>
    </row>
    <row r="700" spans="13:18" x14ac:dyDescent="0.2">
      <c r="M700" s="6"/>
      <c r="N700" s="6"/>
      <c r="O700" s="6"/>
      <c r="P700" s="6"/>
      <c r="Q700" s="6"/>
      <c r="R700" s="6"/>
    </row>
    <row r="701" spans="13:18" x14ac:dyDescent="0.2">
      <c r="M701" s="6"/>
      <c r="N701" s="6"/>
      <c r="O701" s="6"/>
      <c r="P701" s="6"/>
      <c r="Q701" s="6"/>
      <c r="R701" s="6"/>
    </row>
    <row r="702" spans="13:18" x14ac:dyDescent="0.2">
      <c r="M702" s="6"/>
      <c r="N702" s="6"/>
      <c r="O702" s="6"/>
      <c r="P702" s="6"/>
      <c r="Q702" s="6"/>
      <c r="R702" s="6"/>
    </row>
    <row r="703" spans="13:18" x14ac:dyDescent="0.2">
      <c r="M703" s="6"/>
      <c r="N703" s="6"/>
      <c r="O703" s="6"/>
      <c r="P703" s="6"/>
      <c r="Q703" s="6"/>
      <c r="R703" s="6"/>
    </row>
    <row r="704" spans="13:18" x14ac:dyDescent="0.2">
      <c r="M704" s="6"/>
      <c r="N704" s="6"/>
      <c r="O704" s="6"/>
      <c r="P704" s="6"/>
      <c r="Q704" s="6"/>
      <c r="R704" s="6"/>
    </row>
    <row r="705" spans="13:18" x14ac:dyDescent="0.2">
      <c r="M705" s="6"/>
      <c r="N705" s="6"/>
      <c r="O705" s="6"/>
      <c r="P705" s="6"/>
      <c r="Q705" s="6"/>
      <c r="R705" s="6"/>
    </row>
    <row r="706" spans="13:18" x14ac:dyDescent="0.2">
      <c r="M706" s="6"/>
      <c r="N706" s="6"/>
      <c r="O706" s="6"/>
      <c r="P706" s="6"/>
      <c r="Q706" s="6"/>
      <c r="R706" s="6"/>
    </row>
    <row r="707" spans="13:18" x14ac:dyDescent="0.2">
      <c r="M707" s="6"/>
      <c r="N707" s="6"/>
      <c r="O707" s="6"/>
      <c r="P707" s="6"/>
      <c r="Q707" s="6"/>
      <c r="R707" s="6"/>
    </row>
    <row r="708" spans="13:18" x14ac:dyDescent="0.2">
      <c r="M708" s="6"/>
      <c r="N708" s="6"/>
      <c r="O708" s="6"/>
      <c r="P708" s="6"/>
      <c r="Q708" s="6"/>
      <c r="R708" s="6"/>
    </row>
    <row r="709" spans="13:18" x14ac:dyDescent="0.2">
      <c r="M709" s="6"/>
      <c r="N709" s="6"/>
      <c r="O709" s="6"/>
      <c r="P709" s="6"/>
      <c r="Q709" s="6"/>
      <c r="R709" s="6"/>
    </row>
    <row r="710" spans="13:18" x14ac:dyDescent="0.2">
      <c r="M710" s="6"/>
      <c r="N710" s="6"/>
      <c r="O710" s="6"/>
      <c r="P710" s="6"/>
      <c r="Q710" s="6"/>
      <c r="R710" s="6"/>
    </row>
    <row r="711" spans="13:18" x14ac:dyDescent="0.2">
      <c r="M711" s="6"/>
      <c r="N711" s="6"/>
      <c r="O711" s="6"/>
      <c r="P711" s="6"/>
      <c r="Q711" s="6"/>
      <c r="R711" s="6"/>
    </row>
    <row r="712" spans="13:18" x14ac:dyDescent="0.2">
      <c r="M712" s="6"/>
      <c r="N712" s="6"/>
      <c r="O712" s="6"/>
      <c r="P712" s="6"/>
      <c r="Q712" s="6"/>
      <c r="R712" s="6"/>
    </row>
    <row r="713" spans="13:18" x14ac:dyDescent="0.2">
      <c r="M713" s="6"/>
      <c r="N713" s="6"/>
      <c r="O713" s="6"/>
      <c r="P713" s="6"/>
      <c r="Q713" s="6"/>
      <c r="R713" s="6"/>
    </row>
    <row r="714" spans="13:18" x14ac:dyDescent="0.2">
      <c r="M714" s="6"/>
      <c r="N714" s="6"/>
      <c r="O714" s="6"/>
      <c r="P714" s="6"/>
      <c r="Q714" s="6"/>
      <c r="R714" s="6"/>
    </row>
    <row r="715" spans="13:18" x14ac:dyDescent="0.2">
      <c r="M715" s="6"/>
      <c r="N715" s="6"/>
      <c r="O715" s="6"/>
      <c r="P715" s="6"/>
      <c r="Q715" s="6"/>
      <c r="R715" s="6"/>
    </row>
    <row r="716" spans="13:18" x14ac:dyDescent="0.2">
      <c r="M716" s="6"/>
      <c r="N716" s="6"/>
      <c r="O716" s="6"/>
      <c r="P716" s="6"/>
      <c r="Q716" s="6"/>
      <c r="R716" s="6"/>
    </row>
    <row r="717" spans="13:18" x14ac:dyDescent="0.2">
      <c r="M717" s="6"/>
      <c r="N717" s="6"/>
      <c r="O717" s="6"/>
      <c r="P717" s="6"/>
      <c r="Q717" s="6"/>
      <c r="R717" s="6"/>
    </row>
    <row r="718" spans="13:18" x14ac:dyDescent="0.2">
      <c r="M718" s="6"/>
      <c r="N718" s="6"/>
      <c r="O718" s="6"/>
      <c r="P718" s="6"/>
      <c r="Q718" s="6"/>
      <c r="R718" s="6"/>
    </row>
    <row r="719" spans="13:18" x14ac:dyDescent="0.2">
      <c r="M719" s="6"/>
      <c r="N719" s="6"/>
      <c r="O719" s="6"/>
      <c r="P719" s="6"/>
      <c r="Q719" s="6"/>
      <c r="R719" s="6"/>
    </row>
    <row r="720" spans="13:18" x14ac:dyDescent="0.2">
      <c r="M720" s="6"/>
      <c r="N720" s="6"/>
      <c r="O720" s="6"/>
      <c r="P720" s="6"/>
      <c r="Q720" s="6"/>
      <c r="R720" s="6"/>
    </row>
    <row r="721" spans="13:18" x14ac:dyDescent="0.2">
      <c r="M721" s="6"/>
      <c r="N721" s="6"/>
      <c r="O721" s="6"/>
      <c r="P721" s="6"/>
      <c r="Q721" s="6"/>
      <c r="R721" s="6"/>
    </row>
    <row r="722" spans="13:18" x14ac:dyDescent="0.2">
      <c r="M722" s="6"/>
      <c r="N722" s="6"/>
      <c r="O722" s="6"/>
      <c r="P722" s="6"/>
      <c r="Q722" s="6"/>
      <c r="R722" s="6"/>
    </row>
    <row r="723" spans="13:18" x14ac:dyDescent="0.2">
      <c r="M723" s="6"/>
      <c r="N723" s="6"/>
      <c r="O723" s="6"/>
      <c r="P723" s="6"/>
      <c r="Q723" s="6"/>
      <c r="R723" s="6"/>
    </row>
    <row r="724" spans="13:18" x14ac:dyDescent="0.2">
      <c r="M724" s="6"/>
      <c r="N724" s="6"/>
      <c r="O724" s="6"/>
      <c r="P724" s="6"/>
      <c r="Q724" s="6"/>
      <c r="R724" s="6"/>
    </row>
    <row r="725" spans="13:18" x14ac:dyDescent="0.2">
      <c r="M725" s="6"/>
      <c r="N725" s="6"/>
      <c r="O725" s="6"/>
      <c r="P725" s="6"/>
      <c r="Q725" s="6"/>
      <c r="R725" s="6"/>
    </row>
    <row r="726" spans="13:18" x14ac:dyDescent="0.2">
      <c r="M726" s="6"/>
      <c r="N726" s="6"/>
      <c r="O726" s="6"/>
      <c r="P726" s="6"/>
      <c r="Q726" s="6"/>
      <c r="R726" s="6"/>
    </row>
    <row r="727" spans="13:18" x14ac:dyDescent="0.2">
      <c r="M727" s="6"/>
      <c r="N727" s="6"/>
      <c r="O727" s="6"/>
      <c r="P727" s="6"/>
      <c r="Q727" s="6"/>
      <c r="R727" s="6"/>
    </row>
    <row r="728" spans="13:18" x14ac:dyDescent="0.2">
      <c r="M728" s="6"/>
      <c r="N728" s="6"/>
      <c r="O728" s="6"/>
      <c r="P728" s="6"/>
      <c r="Q728" s="6"/>
      <c r="R728" s="6"/>
    </row>
    <row r="729" spans="13:18" x14ac:dyDescent="0.2">
      <c r="M729" s="6"/>
      <c r="N729" s="6"/>
      <c r="O729" s="6"/>
      <c r="P729" s="6"/>
      <c r="Q729" s="6"/>
      <c r="R729" s="6"/>
    </row>
    <row r="730" spans="13:18" x14ac:dyDescent="0.2">
      <c r="M730" s="6"/>
      <c r="N730" s="6"/>
      <c r="O730" s="6"/>
      <c r="P730" s="6"/>
      <c r="Q730" s="6"/>
      <c r="R730" s="6"/>
    </row>
    <row r="731" spans="13:18" x14ac:dyDescent="0.2">
      <c r="M731" s="6"/>
      <c r="N731" s="6"/>
      <c r="O731" s="6"/>
      <c r="P731" s="6"/>
      <c r="Q731" s="6"/>
      <c r="R731" s="6"/>
    </row>
    <row r="732" spans="13:18" x14ac:dyDescent="0.2">
      <c r="M732" s="6"/>
      <c r="N732" s="6"/>
      <c r="O732" s="6"/>
      <c r="P732" s="6"/>
      <c r="Q732" s="6"/>
      <c r="R732" s="6"/>
    </row>
    <row r="733" spans="13:18" x14ac:dyDescent="0.2">
      <c r="M733" s="6"/>
      <c r="N733" s="6"/>
      <c r="O733" s="6"/>
      <c r="P733" s="6"/>
      <c r="Q733" s="6"/>
      <c r="R733" s="6"/>
    </row>
    <row r="734" spans="13:18" x14ac:dyDescent="0.2">
      <c r="M734" s="6"/>
      <c r="N734" s="6"/>
      <c r="O734" s="6"/>
      <c r="P734" s="6"/>
      <c r="Q734" s="6"/>
      <c r="R734" s="6"/>
    </row>
    <row r="735" spans="13:18" x14ac:dyDescent="0.2">
      <c r="M735" s="6"/>
      <c r="N735" s="6"/>
      <c r="O735" s="6"/>
      <c r="P735" s="6"/>
      <c r="Q735" s="6"/>
      <c r="R735" s="6"/>
    </row>
    <row r="736" spans="13:18" x14ac:dyDescent="0.2">
      <c r="M736" s="6"/>
      <c r="N736" s="6"/>
      <c r="O736" s="6"/>
      <c r="P736" s="6"/>
      <c r="Q736" s="6"/>
      <c r="R736" s="6"/>
    </row>
    <row r="737" spans="13:18" x14ac:dyDescent="0.2">
      <c r="M737" s="6"/>
      <c r="N737" s="6"/>
      <c r="O737" s="6"/>
      <c r="P737" s="6"/>
      <c r="Q737" s="6"/>
      <c r="R737" s="6"/>
    </row>
    <row r="738" spans="13:18" x14ac:dyDescent="0.2">
      <c r="M738" s="6"/>
      <c r="N738" s="6"/>
      <c r="O738" s="6"/>
      <c r="P738" s="6"/>
      <c r="Q738" s="6"/>
      <c r="R738" s="6"/>
    </row>
    <row r="739" spans="13:18" x14ac:dyDescent="0.2">
      <c r="M739" s="6"/>
      <c r="N739" s="6"/>
      <c r="O739" s="6"/>
      <c r="P739" s="6"/>
      <c r="Q739" s="6"/>
      <c r="R739" s="6"/>
    </row>
    <row r="740" spans="13:18" x14ac:dyDescent="0.2">
      <c r="M740" s="6"/>
      <c r="N740" s="6"/>
      <c r="O740" s="6"/>
      <c r="P740" s="6"/>
      <c r="Q740" s="6"/>
      <c r="R740" s="6"/>
    </row>
    <row r="741" spans="13:18" x14ac:dyDescent="0.2">
      <c r="M741" s="6"/>
      <c r="N741" s="6"/>
      <c r="O741" s="6"/>
      <c r="P741" s="6"/>
      <c r="Q741" s="6"/>
      <c r="R741" s="6"/>
    </row>
    <row r="742" spans="13:18" x14ac:dyDescent="0.2">
      <c r="M742" s="6"/>
      <c r="N742" s="6"/>
      <c r="O742" s="6"/>
      <c r="P742" s="6"/>
      <c r="Q742" s="6"/>
      <c r="R742" s="6"/>
    </row>
    <row r="743" spans="13:18" x14ac:dyDescent="0.2">
      <c r="M743" s="6"/>
      <c r="N743" s="6"/>
      <c r="O743" s="6"/>
      <c r="P743" s="6"/>
      <c r="Q743" s="6"/>
      <c r="R743" s="6"/>
    </row>
    <row r="744" spans="13:18" x14ac:dyDescent="0.2">
      <c r="M744" s="6"/>
      <c r="N744" s="6"/>
      <c r="O744" s="6"/>
      <c r="P744" s="6"/>
      <c r="Q744" s="6"/>
      <c r="R744" s="6"/>
    </row>
    <row r="745" spans="13:18" x14ac:dyDescent="0.2">
      <c r="M745" s="6"/>
      <c r="N745" s="6"/>
      <c r="O745" s="6"/>
      <c r="P745" s="6"/>
      <c r="Q745" s="6"/>
      <c r="R745" s="6"/>
    </row>
    <row r="746" spans="13:18" x14ac:dyDescent="0.2">
      <c r="M746" s="6"/>
      <c r="N746" s="6"/>
      <c r="O746" s="6"/>
      <c r="P746" s="6"/>
      <c r="Q746" s="6"/>
      <c r="R746" s="6"/>
    </row>
    <row r="747" spans="13:18" x14ac:dyDescent="0.2">
      <c r="M747" s="6"/>
      <c r="N747" s="6"/>
      <c r="O747" s="6"/>
      <c r="P747" s="6"/>
      <c r="Q747" s="6"/>
      <c r="R747" s="6"/>
    </row>
    <row r="748" spans="13:18" x14ac:dyDescent="0.2">
      <c r="M748" s="6"/>
      <c r="N748" s="6"/>
      <c r="O748" s="6"/>
      <c r="P748" s="6"/>
      <c r="Q748" s="6"/>
      <c r="R748" s="6"/>
    </row>
    <row r="749" spans="13:18" x14ac:dyDescent="0.2">
      <c r="M749" s="6"/>
      <c r="N749" s="6"/>
      <c r="O749" s="6"/>
      <c r="P749" s="6"/>
      <c r="Q749" s="6"/>
      <c r="R749" s="6"/>
    </row>
    <row r="750" spans="13:18" x14ac:dyDescent="0.2">
      <c r="M750" s="6"/>
      <c r="N750" s="6"/>
      <c r="O750" s="6"/>
      <c r="P750" s="6"/>
      <c r="Q750" s="6"/>
      <c r="R750" s="6"/>
    </row>
    <row r="751" spans="13:18" x14ac:dyDescent="0.2">
      <c r="M751" s="6"/>
      <c r="N751" s="6"/>
      <c r="O751" s="6"/>
      <c r="P751" s="6"/>
      <c r="Q751" s="6"/>
      <c r="R751" s="6"/>
    </row>
    <row r="752" spans="13:18" x14ac:dyDescent="0.2">
      <c r="M752" s="6"/>
      <c r="N752" s="6"/>
      <c r="O752" s="6"/>
      <c r="P752" s="6"/>
      <c r="Q752" s="6"/>
      <c r="R752" s="6"/>
    </row>
    <row r="753" spans="13:18" x14ac:dyDescent="0.2">
      <c r="M753" s="6"/>
      <c r="N753" s="6"/>
      <c r="O753" s="6"/>
      <c r="P753" s="6"/>
      <c r="Q753" s="6"/>
      <c r="R753" s="6"/>
    </row>
    <row r="754" spans="13:18" x14ac:dyDescent="0.2">
      <c r="M754" s="6"/>
      <c r="N754" s="6"/>
      <c r="O754" s="6"/>
      <c r="P754" s="6"/>
      <c r="Q754" s="6"/>
      <c r="R754" s="6"/>
    </row>
    <row r="755" spans="13:18" x14ac:dyDescent="0.2">
      <c r="M755" s="6"/>
      <c r="N755" s="6"/>
      <c r="O755" s="6"/>
      <c r="P755" s="6"/>
      <c r="Q755" s="6"/>
      <c r="R755" s="6"/>
    </row>
    <row r="756" spans="13:18" x14ac:dyDescent="0.2">
      <c r="M756" s="6"/>
      <c r="N756" s="6"/>
      <c r="O756" s="6"/>
      <c r="P756" s="6"/>
      <c r="Q756" s="6"/>
      <c r="R756" s="6"/>
    </row>
    <row r="757" spans="13:18" x14ac:dyDescent="0.2">
      <c r="M757" s="6"/>
      <c r="N757" s="6"/>
      <c r="O757" s="6"/>
      <c r="P757" s="6"/>
      <c r="Q757" s="6"/>
      <c r="R757" s="6"/>
    </row>
    <row r="758" spans="13:18" x14ac:dyDescent="0.2">
      <c r="M758" s="6"/>
      <c r="N758" s="6"/>
      <c r="O758" s="6"/>
      <c r="P758" s="6"/>
      <c r="Q758" s="6"/>
      <c r="R758" s="6"/>
    </row>
    <row r="759" spans="13:18" x14ac:dyDescent="0.2">
      <c r="M759" s="6"/>
      <c r="N759" s="6"/>
      <c r="O759" s="6"/>
      <c r="P759" s="6"/>
      <c r="Q759" s="6"/>
      <c r="R759" s="6"/>
    </row>
    <row r="760" spans="13:18" x14ac:dyDescent="0.2">
      <c r="M760" s="6"/>
      <c r="N760" s="6"/>
      <c r="O760" s="6"/>
      <c r="P760" s="6"/>
      <c r="Q760" s="6"/>
      <c r="R760" s="6"/>
    </row>
    <row r="761" spans="13:18" x14ac:dyDescent="0.2">
      <c r="M761" s="6"/>
      <c r="N761" s="6"/>
      <c r="O761" s="6"/>
      <c r="P761" s="6"/>
      <c r="Q761" s="6"/>
      <c r="R761" s="6"/>
    </row>
    <row r="762" spans="13:18" x14ac:dyDescent="0.2">
      <c r="M762" s="6"/>
      <c r="N762" s="6"/>
      <c r="O762" s="6"/>
      <c r="P762" s="6"/>
      <c r="Q762" s="6"/>
      <c r="R762" s="6"/>
    </row>
    <row r="763" spans="13:18" x14ac:dyDescent="0.2">
      <c r="M763" s="6"/>
      <c r="N763" s="6"/>
      <c r="O763" s="6"/>
      <c r="P763" s="6"/>
      <c r="Q763" s="6"/>
      <c r="R763" s="6"/>
    </row>
    <row r="764" spans="13:18" x14ac:dyDescent="0.2">
      <c r="M764" s="6"/>
      <c r="N764" s="6"/>
      <c r="O764" s="6"/>
      <c r="P764" s="6"/>
      <c r="Q764" s="6"/>
      <c r="R764" s="6"/>
    </row>
    <row r="765" spans="13:18" x14ac:dyDescent="0.2">
      <c r="M765" s="6"/>
      <c r="N765" s="6"/>
      <c r="O765" s="6"/>
      <c r="P765" s="6"/>
      <c r="Q765" s="6"/>
      <c r="R765" s="6"/>
    </row>
    <row r="766" spans="13:18" x14ac:dyDescent="0.2">
      <c r="M766" s="6"/>
      <c r="N766" s="6"/>
      <c r="O766" s="6"/>
      <c r="P766" s="6"/>
      <c r="Q766" s="6"/>
      <c r="R766" s="6"/>
    </row>
    <row r="767" spans="13:18" x14ac:dyDescent="0.2">
      <c r="M767" s="6"/>
      <c r="N767" s="6"/>
      <c r="O767" s="6"/>
      <c r="P767" s="6"/>
      <c r="Q767" s="6"/>
      <c r="R767" s="6"/>
    </row>
    <row r="768" spans="13:18" x14ac:dyDescent="0.2">
      <c r="M768" s="6"/>
      <c r="N768" s="6"/>
      <c r="O768" s="6"/>
      <c r="P768" s="6"/>
      <c r="Q768" s="6"/>
      <c r="R768" s="6"/>
    </row>
    <row r="769" spans="13:18" x14ac:dyDescent="0.2">
      <c r="M769" s="6"/>
      <c r="N769" s="6"/>
      <c r="O769" s="6"/>
      <c r="P769" s="6"/>
      <c r="Q769" s="6"/>
      <c r="R769" s="6"/>
    </row>
    <row r="770" spans="13:18" x14ac:dyDescent="0.2">
      <c r="M770" s="6"/>
      <c r="N770" s="6"/>
      <c r="O770" s="6"/>
      <c r="P770" s="6"/>
      <c r="Q770" s="6"/>
      <c r="R770" s="6"/>
    </row>
    <row r="771" spans="13:18" x14ac:dyDescent="0.2">
      <c r="M771" s="6"/>
      <c r="N771" s="6"/>
      <c r="O771" s="6"/>
      <c r="P771" s="6"/>
      <c r="Q771" s="6"/>
      <c r="R771" s="6"/>
    </row>
    <row r="772" spans="13:18" x14ac:dyDescent="0.2">
      <c r="M772" s="6"/>
      <c r="N772" s="6"/>
      <c r="O772" s="6"/>
      <c r="P772" s="6"/>
      <c r="Q772" s="6"/>
      <c r="R772" s="6"/>
    </row>
    <row r="773" spans="13:18" x14ac:dyDescent="0.2">
      <c r="M773" s="6"/>
      <c r="N773" s="6"/>
      <c r="O773" s="6"/>
      <c r="P773" s="6"/>
      <c r="Q773" s="6"/>
      <c r="R773" s="6"/>
    </row>
    <row r="774" spans="13:18" x14ac:dyDescent="0.2">
      <c r="M774" s="6"/>
      <c r="N774" s="6"/>
      <c r="O774" s="6"/>
      <c r="P774" s="6"/>
      <c r="Q774" s="6"/>
      <c r="R774" s="6"/>
    </row>
    <row r="775" spans="13:18" x14ac:dyDescent="0.2">
      <c r="M775" s="6"/>
      <c r="N775" s="6"/>
      <c r="O775" s="6"/>
      <c r="P775" s="6"/>
      <c r="Q775" s="6"/>
      <c r="R775" s="6"/>
    </row>
    <row r="776" spans="13:18" x14ac:dyDescent="0.2">
      <c r="M776" s="6"/>
      <c r="N776" s="6"/>
      <c r="O776" s="6"/>
      <c r="P776" s="6"/>
      <c r="Q776" s="6"/>
      <c r="R776" s="6"/>
    </row>
    <row r="777" spans="13:18" x14ac:dyDescent="0.2">
      <c r="M777" s="6"/>
      <c r="N777" s="6"/>
      <c r="O777" s="6"/>
      <c r="P777" s="6"/>
      <c r="Q777" s="6"/>
      <c r="R777" s="6"/>
    </row>
    <row r="778" spans="13:18" x14ac:dyDescent="0.2">
      <c r="M778" s="6"/>
      <c r="N778" s="6"/>
      <c r="O778" s="6"/>
      <c r="P778" s="6"/>
      <c r="Q778" s="6"/>
      <c r="R778" s="6"/>
    </row>
    <row r="779" spans="13:18" x14ac:dyDescent="0.2">
      <c r="M779" s="6"/>
      <c r="N779" s="6"/>
      <c r="O779" s="6"/>
      <c r="P779" s="6"/>
      <c r="Q779" s="6"/>
      <c r="R779" s="6"/>
    </row>
    <row r="780" spans="13:18" x14ac:dyDescent="0.2">
      <c r="M780" s="6"/>
      <c r="N780" s="6"/>
      <c r="O780" s="6"/>
      <c r="P780" s="6"/>
      <c r="Q780" s="6"/>
      <c r="R780" s="6"/>
    </row>
    <row r="781" spans="13:18" x14ac:dyDescent="0.2">
      <c r="M781" s="6"/>
      <c r="N781" s="6"/>
      <c r="O781" s="6"/>
      <c r="P781" s="6"/>
      <c r="Q781" s="6"/>
      <c r="R781" s="6"/>
    </row>
    <row r="782" spans="13:18" x14ac:dyDescent="0.2">
      <c r="M782" s="6"/>
      <c r="N782" s="6"/>
      <c r="O782" s="6"/>
      <c r="P782" s="6"/>
      <c r="Q782" s="6"/>
      <c r="R782" s="6"/>
    </row>
    <row r="783" spans="13:18" x14ac:dyDescent="0.2">
      <c r="M783" s="6"/>
      <c r="N783" s="6"/>
      <c r="O783" s="6"/>
      <c r="P783" s="6"/>
      <c r="Q783" s="6"/>
      <c r="R783" s="6"/>
    </row>
    <row r="784" spans="13:18" x14ac:dyDescent="0.2">
      <c r="M784" s="6"/>
      <c r="N784" s="6"/>
      <c r="O784" s="6"/>
      <c r="P784" s="6"/>
      <c r="Q784" s="6"/>
      <c r="R784" s="6"/>
    </row>
    <row r="785" spans="13:18" x14ac:dyDescent="0.2">
      <c r="M785" s="6"/>
      <c r="N785" s="6"/>
      <c r="O785" s="6"/>
      <c r="P785" s="6"/>
      <c r="Q785" s="6"/>
      <c r="R785" s="6"/>
    </row>
    <row r="786" spans="13:18" x14ac:dyDescent="0.2">
      <c r="M786" s="6"/>
      <c r="N786" s="6"/>
      <c r="O786" s="6"/>
      <c r="P786" s="6"/>
      <c r="Q786" s="6"/>
      <c r="R786" s="6"/>
    </row>
    <row r="787" spans="13:18" x14ac:dyDescent="0.2">
      <c r="M787" s="6"/>
      <c r="N787" s="6"/>
      <c r="O787" s="6"/>
      <c r="P787" s="6"/>
      <c r="Q787" s="6"/>
      <c r="R787" s="6"/>
    </row>
    <row r="788" spans="13:18" x14ac:dyDescent="0.2">
      <c r="M788" s="6"/>
      <c r="N788" s="6"/>
      <c r="O788" s="6"/>
      <c r="P788" s="6"/>
      <c r="Q788" s="6"/>
      <c r="R788" s="6"/>
    </row>
    <row r="789" spans="13:18" x14ac:dyDescent="0.2">
      <c r="M789" s="6"/>
      <c r="N789" s="6"/>
      <c r="O789" s="6"/>
      <c r="P789" s="6"/>
      <c r="Q789" s="6"/>
      <c r="R789" s="6"/>
    </row>
    <row r="790" spans="13:18" x14ac:dyDescent="0.2">
      <c r="M790" s="6"/>
      <c r="N790" s="6"/>
      <c r="O790" s="6"/>
      <c r="P790" s="6"/>
      <c r="Q790" s="6"/>
      <c r="R790" s="6"/>
    </row>
    <row r="791" spans="13:18" x14ac:dyDescent="0.2">
      <c r="M791" s="6"/>
      <c r="N791" s="6"/>
      <c r="O791" s="6"/>
      <c r="P791" s="6"/>
      <c r="Q791" s="6"/>
      <c r="R791" s="6"/>
    </row>
    <row r="792" spans="13:18" x14ac:dyDescent="0.2">
      <c r="M792" s="6"/>
      <c r="N792" s="6"/>
      <c r="O792" s="6"/>
      <c r="P792" s="6"/>
      <c r="Q792" s="6"/>
      <c r="R792" s="6"/>
    </row>
    <row r="793" spans="13:18" x14ac:dyDescent="0.2">
      <c r="M793" s="6"/>
      <c r="N793" s="6"/>
      <c r="O793" s="6"/>
      <c r="P793" s="6"/>
      <c r="Q793" s="6"/>
      <c r="R793" s="6"/>
    </row>
    <row r="794" spans="13:18" x14ac:dyDescent="0.2">
      <c r="M794" s="6"/>
      <c r="N794" s="6"/>
      <c r="O794" s="6"/>
      <c r="P794" s="6"/>
      <c r="Q794" s="6"/>
      <c r="R794" s="6"/>
    </row>
    <row r="795" spans="13:18" x14ac:dyDescent="0.2">
      <c r="M795" s="6"/>
      <c r="N795" s="6"/>
      <c r="O795" s="6"/>
      <c r="P795" s="6"/>
      <c r="Q795" s="6"/>
      <c r="R795" s="6"/>
    </row>
    <row r="796" spans="13:18" x14ac:dyDescent="0.2">
      <c r="M796" s="6"/>
      <c r="N796" s="6"/>
      <c r="O796" s="6"/>
      <c r="P796" s="6"/>
      <c r="Q796" s="6"/>
      <c r="R796" s="6"/>
    </row>
    <row r="797" spans="13:18" x14ac:dyDescent="0.2">
      <c r="M797" s="6"/>
      <c r="N797" s="6"/>
      <c r="O797" s="6"/>
      <c r="P797" s="6"/>
      <c r="Q797" s="6"/>
      <c r="R797" s="6"/>
    </row>
    <row r="798" spans="13:18" x14ac:dyDescent="0.2">
      <c r="M798" s="6"/>
      <c r="N798" s="6"/>
      <c r="O798" s="6"/>
      <c r="P798" s="6"/>
      <c r="Q798" s="6"/>
      <c r="R798" s="6"/>
    </row>
    <row r="799" spans="13:18" x14ac:dyDescent="0.2">
      <c r="M799" s="6"/>
      <c r="N799" s="6"/>
      <c r="O799" s="6"/>
      <c r="P799" s="6"/>
      <c r="Q799" s="6"/>
      <c r="R799" s="6"/>
    </row>
    <row r="800" spans="13:18" x14ac:dyDescent="0.2">
      <c r="M800" s="6"/>
      <c r="N800" s="6"/>
      <c r="O800" s="6"/>
      <c r="P800" s="6"/>
      <c r="Q800" s="6"/>
      <c r="R800" s="6"/>
    </row>
    <row r="801" spans="13:18" x14ac:dyDescent="0.2">
      <c r="M801" s="6"/>
      <c r="N801" s="6"/>
      <c r="O801" s="6"/>
      <c r="P801" s="6"/>
      <c r="Q801" s="6"/>
      <c r="R801" s="6"/>
    </row>
    <row r="802" spans="13:18" x14ac:dyDescent="0.2">
      <c r="M802" s="6"/>
      <c r="N802" s="6"/>
      <c r="O802" s="6"/>
      <c r="P802" s="6"/>
      <c r="Q802" s="6"/>
      <c r="R802" s="6"/>
    </row>
    <row r="803" spans="13:18" x14ac:dyDescent="0.2">
      <c r="M803" s="6"/>
      <c r="N803" s="6"/>
      <c r="O803" s="6"/>
      <c r="P803" s="6"/>
      <c r="Q803" s="6"/>
      <c r="R803" s="6"/>
    </row>
    <row r="804" spans="13:18" x14ac:dyDescent="0.2">
      <c r="M804" s="6"/>
      <c r="N804" s="6"/>
      <c r="O804" s="6"/>
      <c r="P804" s="6"/>
      <c r="Q804" s="6"/>
      <c r="R804" s="6"/>
    </row>
    <row r="805" spans="13:18" x14ac:dyDescent="0.2">
      <c r="M805" s="6"/>
      <c r="N805" s="6"/>
      <c r="O805" s="6"/>
      <c r="P805" s="6"/>
      <c r="Q805" s="6"/>
      <c r="R805" s="6"/>
    </row>
    <row r="806" spans="13:18" x14ac:dyDescent="0.2">
      <c r="M806" s="6"/>
      <c r="N806" s="6"/>
      <c r="O806" s="6"/>
      <c r="P806" s="6"/>
      <c r="Q806" s="6"/>
      <c r="R806" s="6"/>
    </row>
    <row r="807" spans="13:18" x14ac:dyDescent="0.2">
      <c r="M807" s="6"/>
      <c r="N807" s="6"/>
      <c r="O807" s="6"/>
      <c r="P807" s="6"/>
      <c r="Q807" s="6"/>
      <c r="R807" s="6"/>
    </row>
    <row r="808" spans="13:18" x14ac:dyDescent="0.2">
      <c r="M808" s="6"/>
      <c r="N808" s="6"/>
      <c r="O808" s="6"/>
      <c r="P808" s="6"/>
      <c r="Q808" s="6"/>
      <c r="R808" s="6"/>
    </row>
    <row r="809" spans="13:18" x14ac:dyDescent="0.2">
      <c r="M809" s="6"/>
      <c r="N809" s="6"/>
      <c r="O809" s="6"/>
      <c r="P809" s="6"/>
      <c r="Q809" s="6"/>
      <c r="R809" s="6"/>
    </row>
    <row r="810" spans="13:18" x14ac:dyDescent="0.2">
      <c r="M810" s="6"/>
      <c r="N810" s="6"/>
      <c r="O810" s="6"/>
      <c r="P810" s="6"/>
      <c r="Q810" s="6"/>
      <c r="R810" s="6"/>
    </row>
    <row r="811" spans="13:18" x14ac:dyDescent="0.2">
      <c r="M811" s="6"/>
      <c r="N811" s="6"/>
      <c r="O811" s="6"/>
      <c r="P811" s="6"/>
      <c r="Q811" s="6"/>
      <c r="R811" s="6"/>
    </row>
    <row r="812" spans="13:18" x14ac:dyDescent="0.2">
      <c r="M812" s="6"/>
      <c r="N812" s="6"/>
      <c r="O812" s="6"/>
      <c r="P812" s="6"/>
      <c r="Q812" s="6"/>
      <c r="R812" s="6"/>
    </row>
    <row r="813" spans="13:18" x14ac:dyDescent="0.2">
      <c r="M813" s="6"/>
      <c r="N813" s="6"/>
      <c r="O813" s="6"/>
      <c r="P813" s="6"/>
      <c r="Q813" s="6"/>
      <c r="R813" s="6"/>
    </row>
    <row r="814" spans="13:18" x14ac:dyDescent="0.2">
      <c r="M814" s="6"/>
      <c r="N814" s="6"/>
      <c r="O814" s="6"/>
      <c r="P814" s="6"/>
      <c r="Q814" s="6"/>
      <c r="R814" s="6"/>
    </row>
    <row r="815" spans="13:18" x14ac:dyDescent="0.2">
      <c r="M815" s="6"/>
      <c r="N815" s="6"/>
      <c r="O815" s="6"/>
      <c r="P815" s="6"/>
      <c r="Q815" s="6"/>
      <c r="R815" s="6"/>
    </row>
    <row r="816" spans="13:18" x14ac:dyDescent="0.2">
      <c r="M816" s="6"/>
      <c r="N816" s="6"/>
      <c r="O816" s="6"/>
      <c r="P816" s="6"/>
      <c r="Q816" s="6"/>
      <c r="R816" s="6"/>
    </row>
    <row r="817" spans="13:18" x14ac:dyDescent="0.2">
      <c r="M817" s="6"/>
      <c r="N817" s="6"/>
      <c r="O817" s="6"/>
      <c r="P817" s="6"/>
      <c r="Q817" s="6"/>
      <c r="R817" s="6"/>
    </row>
    <row r="818" spans="13:18" x14ac:dyDescent="0.2">
      <c r="M818" s="6"/>
      <c r="N818" s="6"/>
      <c r="O818" s="6"/>
      <c r="P818" s="6"/>
      <c r="Q818" s="6"/>
      <c r="R818" s="6"/>
    </row>
    <row r="819" spans="13:18" x14ac:dyDescent="0.2">
      <c r="M819" s="6"/>
      <c r="N819" s="6"/>
      <c r="O819" s="6"/>
      <c r="P819" s="6"/>
      <c r="Q819" s="6"/>
      <c r="R819" s="6"/>
    </row>
    <row r="820" spans="13:18" x14ac:dyDescent="0.2">
      <c r="M820" s="6"/>
      <c r="N820" s="6"/>
      <c r="O820" s="6"/>
      <c r="P820" s="6"/>
      <c r="Q820" s="6"/>
      <c r="R820" s="6"/>
    </row>
    <row r="821" spans="13:18" x14ac:dyDescent="0.2">
      <c r="M821" s="6"/>
      <c r="N821" s="6"/>
      <c r="O821" s="6"/>
      <c r="P821" s="6"/>
      <c r="Q821" s="6"/>
      <c r="R821" s="6"/>
    </row>
    <row r="822" spans="13:18" x14ac:dyDescent="0.2">
      <c r="M822" s="6"/>
      <c r="N822" s="6"/>
      <c r="O822" s="6"/>
      <c r="P822" s="6"/>
      <c r="Q822" s="6"/>
      <c r="R822" s="6"/>
    </row>
    <row r="823" spans="13:18" x14ac:dyDescent="0.2">
      <c r="M823" s="6"/>
      <c r="N823" s="6"/>
      <c r="O823" s="6"/>
      <c r="P823" s="6"/>
      <c r="Q823" s="6"/>
      <c r="R823" s="6"/>
    </row>
    <row r="824" spans="13:18" x14ac:dyDescent="0.2">
      <c r="M824" s="6"/>
      <c r="N824" s="6"/>
      <c r="O824" s="6"/>
      <c r="P824" s="6"/>
      <c r="Q824" s="6"/>
      <c r="R824" s="6"/>
    </row>
    <row r="825" spans="13:18" x14ac:dyDescent="0.2">
      <c r="M825" s="6"/>
      <c r="N825" s="6"/>
      <c r="O825" s="6"/>
      <c r="P825" s="6"/>
      <c r="Q825" s="6"/>
      <c r="R825" s="6"/>
    </row>
    <row r="826" spans="13:18" x14ac:dyDescent="0.2">
      <c r="M826" s="6"/>
      <c r="N826" s="6"/>
      <c r="O826" s="6"/>
      <c r="P826" s="6"/>
      <c r="Q826" s="6"/>
      <c r="R826" s="6"/>
    </row>
    <row r="827" spans="13:18" x14ac:dyDescent="0.2">
      <c r="M827" s="6"/>
      <c r="N827" s="6"/>
      <c r="O827" s="6"/>
      <c r="P827" s="6"/>
      <c r="Q827" s="6"/>
      <c r="R827" s="6"/>
    </row>
    <row r="828" spans="13:18" x14ac:dyDescent="0.2">
      <c r="M828" s="6"/>
      <c r="N828" s="6"/>
      <c r="O828" s="6"/>
      <c r="P828" s="6"/>
      <c r="Q828" s="6"/>
      <c r="R828" s="6"/>
    </row>
    <row r="829" spans="13:18" x14ac:dyDescent="0.2">
      <c r="M829" s="6"/>
      <c r="N829" s="6"/>
      <c r="O829" s="6"/>
      <c r="P829" s="6"/>
      <c r="Q829" s="6"/>
      <c r="R829" s="6"/>
    </row>
    <row r="830" spans="13:18" x14ac:dyDescent="0.2">
      <c r="M830" s="6"/>
      <c r="N830" s="6"/>
      <c r="O830" s="6"/>
      <c r="P830" s="6"/>
      <c r="Q830" s="6"/>
      <c r="R830" s="6"/>
    </row>
    <row r="831" spans="13:18" x14ac:dyDescent="0.2">
      <c r="M831" s="6"/>
      <c r="N831" s="6"/>
      <c r="O831" s="6"/>
      <c r="P831" s="6"/>
      <c r="Q831" s="6"/>
      <c r="R831" s="6"/>
    </row>
    <row r="832" spans="13:18" x14ac:dyDescent="0.2">
      <c r="M832" s="6"/>
      <c r="N832" s="6"/>
      <c r="O832" s="6"/>
      <c r="P832" s="6"/>
      <c r="Q832" s="6"/>
      <c r="R832" s="6"/>
    </row>
    <row r="833" spans="13:18" x14ac:dyDescent="0.2">
      <c r="M833" s="6"/>
      <c r="N833" s="6"/>
      <c r="O833" s="6"/>
      <c r="P833" s="6"/>
      <c r="Q833" s="6"/>
      <c r="R833" s="6"/>
    </row>
    <row r="834" spans="13:18" x14ac:dyDescent="0.2">
      <c r="M834" s="6"/>
      <c r="N834" s="6"/>
      <c r="O834" s="6"/>
      <c r="P834" s="6"/>
      <c r="Q834" s="6"/>
      <c r="R834" s="6"/>
    </row>
    <row r="835" spans="13:18" x14ac:dyDescent="0.2">
      <c r="M835" s="6"/>
      <c r="N835" s="6"/>
      <c r="O835" s="6"/>
      <c r="P835" s="6"/>
      <c r="Q835" s="6"/>
      <c r="R835" s="6"/>
    </row>
    <row r="836" spans="13:18" x14ac:dyDescent="0.2">
      <c r="M836" s="6"/>
      <c r="N836" s="6"/>
      <c r="O836" s="6"/>
      <c r="P836" s="6"/>
      <c r="Q836" s="6"/>
      <c r="R836" s="6"/>
    </row>
    <row r="837" spans="13:18" x14ac:dyDescent="0.2">
      <c r="M837" s="6"/>
      <c r="N837" s="6"/>
      <c r="O837" s="6"/>
      <c r="P837" s="6"/>
      <c r="Q837" s="6"/>
      <c r="R837" s="6"/>
    </row>
    <row r="838" spans="13:18" x14ac:dyDescent="0.2">
      <c r="M838" s="6"/>
      <c r="N838" s="6"/>
      <c r="O838" s="6"/>
      <c r="P838" s="6"/>
      <c r="Q838" s="6"/>
      <c r="R838" s="6"/>
    </row>
    <row r="839" spans="13:18" x14ac:dyDescent="0.2">
      <c r="M839" s="6"/>
      <c r="N839" s="6"/>
      <c r="O839" s="6"/>
      <c r="P839" s="6"/>
      <c r="Q839" s="6"/>
      <c r="R839" s="6"/>
    </row>
    <row r="840" spans="13:18" x14ac:dyDescent="0.2">
      <c r="M840" s="6"/>
      <c r="N840" s="6"/>
      <c r="O840" s="6"/>
      <c r="P840" s="6"/>
      <c r="Q840" s="6"/>
      <c r="R840" s="6"/>
    </row>
    <row r="841" spans="13:18" x14ac:dyDescent="0.2">
      <c r="M841" s="6"/>
      <c r="N841" s="6"/>
      <c r="O841" s="6"/>
      <c r="P841" s="6"/>
      <c r="Q841" s="6"/>
      <c r="R841" s="6"/>
    </row>
    <row r="842" spans="13:18" x14ac:dyDescent="0.2">
      <c r="M842" s="6"/>
      <c r="N842" s="6"/>
      <c r="O842" s="6"/>
      <c r="P842" s="6"/>
      <c r="Q842" s="6"/>
      <c r="R842" s="6"/>
    </row>
    <row r="843" spans="13:18" x14ac:dyDescent="0.2">
      <c r="M843" s="6"/>
      <c r="N843" s="6"/>
      <c r="O843" s="6"/>
      <c r="P843" s="6"/>
      <c r="Q843" s="6"/>
      <c r="R843" s="6"/>
    </row>
    <row r="844" spans="13:18" x14ac:dyDescent="0.2">
      <c r="M844" s="6"/>
      <c r="N844" s="6"/>
      <c r="O844" s="6"/>
      <c r="P844" s="6"/>
      <c r="Q844" s="6"/>
      <c r="R844" s="6"/>
    </row>
    <row r="845" spans="13:18" x14ac:dyDescent="0.2">
      <c r="M845" s="6"/>
      <c r="N845" s="6"/>
      <c r="O845" s="6"/>
      <c r="P845" s="6"/>
      <c r="Q845" s="6"/>
      <c r="R845" s="6"/>
    </row>
    <row r="846" spans="13:18" x14ac:dyDescent="0.2">
      <c r="M846" s="6"/>
      <c r="N846" s="6"/>
      <c r="O846" s="6"/>
      <c r="P846" s="6"/>
      <c r="Q846" s="6"/>
      <c r="R846" s="6"/>
    </row>
    <row r="847" spans="13:18" x14ac:dyDescent="0.2">
      <c r="M847" s="6"/>
      <c r="N847" s="6"/>
      <c r="O847" s="6"/>
      <c r="P847" s="6"/>
      <c r="Q847" s="6"/>
      <c r="R847" s="6"/>
    </row>
    <row r="848" spans="13:18" x14ac:dyDescent="0.2">
      <c r="M848" s="6"/>
      <c r="N848" s="6"/>
      <c r="O848" s="6"/>
      <c r="P848" s="6"/>
      <c r="Q848" s="6"/>
      <c r="R848" s="6"/>
    </row>
    <row r="849" spans="13:18" x14ac:dyDescent="0.2">
      <c r="M849" s="6"/>
      <c r="N849" s="6"/>
      <c r="O849" s="6"/>
      <c r="P849" s="6"/>
      <c r="Q849" s="6"/>
      <c r="R849" s="6"/>
    </row>
    <row r="850" spans="13:18" x14ac:dyDescent="0.2">
      <c r="M850" s="6"/>
      <c r="N850" s="6"/>
      <c r="O850" s="6"/>
      <c r="P850" s="6"/>
      <c r="Q850" s="6"/>
      <c r="R850" s="6"/>
    </row>
    <row r="851" spans="13:18" x14ac:dyDescent="0.2">
      <c r="M851" s="6"/>
      <c r="N851" s="6"/>
      <c r="O851" s="6"/>
      <c r="P851" s="6"/>
      <c r="Q851" s="6"/>
      <c r="R851" s="6"/>
    </row>
    <row r="852" spans="13:18" x14ac:dyDescent="0.2">
      <c r="M852" s="6"/>
      <c r="N852" s="6"/>
      <c r="O852" s="6"/>
      <c r="P852" s="6"/>
      <c r="Q852" s="6"/>
      <c r="R852" s="6"/>
    </row>
    <row r="853" spans="13:18" x14ac:dyDescent="0.2">
      <c r="M853" s="6"/>
      <c r="N853" s="6"/>
      <c r="O853" s="6"/>
      <c r="P853" s="6"/>
      <c r="Q853" s="6"/>
      <c r="R853" s="6"/>
    </row>
    <row r="854" spans="13:18" x14ac:dyDescent="0.2">
      <c r="M854" s="6"/>
      <c r="N854" s="6"/>
      <c r="O854" s="6"/>
      <c r="P854" s="6"/>
      <c r="Q854" s="6"/>
      <c r="R854" s="6"/>
    </row>
    <row r="855" spans="13:18" x14ac:dyDescent="0.2">
      <c r="M855" s="6"/>
      <c r="N855" s="6"/>
      <c r="O855" s="6"/>
      <c r="P855" s="6"/>
      <c r="Q855" s="6"/>
      <c r="R855" s="6"/>
    </row>
    <row r="856" spans="13:18" x14ac:dyDescent="0.2">
      <c r="M856" s="6"/>
      <c r="N856" s="6"/>
      <c r="O856" s="6"/>
      <c r="P856" s="6"/>
      <c r="Q856" s="6"/>
      <c r="R856" s="6"/>
    </row>
    <row r="857" spans="13:18" x14ac:dyDescent="0.2">
      <c r="M857" s="6"/>
      <c r="N857" s="6"/>
      <c r="O857" s="6"/>
      <c r="P857" s="6"/>
      <c r="Q857" s="6"/>
      <c r="R857" s="6"/>
    </row>
    <row r="858" spans="13:18" x14ac:dyDescent="0.2">
      <c r="M858" s="6"/>
      <c r="N858" s="6"/>
      <c r="O858" s="6"/>
      <c r="P858" s="6"/>
      <c r="Q858" s="6"/>
      <c r="R858" s="6"/>
    </row>
    <row r="859" spans="13:18" x14ac:dyDescent="0.2">
      <c r="M859" s="6"/>
      <c r="N859" s="6"/>
      <c r="O859" s="6"/>
      <c r="P859" s="6"/>
      <c r="Q859" s="6"/>
      <c r="R859" s="6"/>
    </row>
    <row r="860" spans="13:18" x14ac:dyDescent="0.2">
      <c r="M860" s="6"/>
      <c r="N860" s="6"/>
      <c r="O860" s="6"/>
      <c r="P860" s="6"/>
      <c r="Q860" s="6"/>
      <c r="R860" s="6"/>
    </row>
    <row r="861" spans="13:18" x14ac:dyDescent="0.2">
      <c r="M861" s="6"/>
      <c r="N861" s="6"/>
      <c r="O861" s="6"/>
      <c r="P861" s="6"/>
      <c r="Q861" s="6"/>
      <c r="R861" s="6"/>
    </row>
    <row r="862" spans="13:18" x14ac:dyDescent="0.2">
      <c r="M862" s="6"/>
      <c r="N862" s="6"/>
      <c r="O862" s="6"/>
      <c r="P862" s="6"/>
      <c r="Q862" s="6"/>
      <c r="R862" s="6"/>
    </row>
    <row r="863" spans="13:18" x14ac:dyDescent="0.2">
      <c r="M863" s="6"/>
      <c r="N863" s="6"/>
      <c r="O863" s="6"/>
      <c r="P863" s="6"/>
      <c r="Q863" s="6"/>
      <c r="R863" s="6"/>
    </row>
    <row r="864" spans="13:18" x14ac:dyDescent="0.2">
      <c r="M864" s="6"/>
      <c r="N864" s="6"/>
      <c r="O864" s="6"/>
      <c r="P864" s="6"/>
      <c r="Q864" s="6"/>
      <c r="R864" s="6"/>
    </row>
    <row r="865" spans="13:18" x14ac:dyDescent="0.2">
      <c r="M865" s="6"/>
      <c r="N865" s="6"/>
      <c r="O865" s="6"/>
      <c r="P865" s="6"/>
      <c r="Q865" s="6"/>
      <c r="R865" s="6"/>
    </row>
    <row r="866" spans="13:18" x14ac:dyDescent="0.2">
      <c r="M866" s="6"/>
      <c r="N866" s="6"/>
      <c r="O866" s="6"/>
      <c r="P866" s="6"/>
      <c r="Q866" s="6"/>
      <c r="R866" s="6"/>
    </row>
    <row r="867" spans="13:18" x14ac:dyDescent="0.2">
      <c r="M867" s="6"/>
      <c r="N867" s="6"/>
      <c r="O867" s="6"/>
      <c r="P867" s="6"/>
      <c r="Q867" s="6"/>
      <c r="R867" s="6"/>
    </row>
    <row r="868" spans="13:18" x14ac:dyDescent="0.2">
      <c r="M868" s="6"/>
      <c r="N868" s="6"/>
      <c r="O868" s="6"/>
      <c r="P868" s="6"/>
      <c r="Q868" s="6"/>
      <c r="R868" s="6"/>
    </row>
    <row r="869" spans="13:18" x14ac:dyDescent="0.2">
      <c r="M869" s="6"/>
      <c r="N869" s="6"/>
      <c r="O869" s="6"/>
      <c r="P869" s="6"/>
      <c r="Q869" s="6"/>
      <c r="R869" s="6"/>
    </row>
    <row r="870" spans="13:18" x14ac:dyDescent="0.2">
      <c r="M870" s="6"/>
      <c r="N870" s="6"/>
      <c r="O870" s="6"/>
      <c r="P870" s="6"/>
      <c r="Q870" s="6"/>
      <c r="R870" s="6"/>
    </row>
    <row r="871" spans="13:18" x14ac:dyDescent="0.2">
      <c r="M871" s="6"/>
      <c r="N871" s="6"/>
      <c r="O871" s="6"/>
      <c r="P871" s="6"/>
      <c r="Q871" s="6"/>
      <c r="R871" s="6"/>
    </row>
    <row r="872" spans="13:18" x14ac:dyDescent="0.2">
      <c r="M872" s="6"/>
      <c r="N872" s="6"/>
      <c r="O872" s="6"/>
      <c r="P872" s="6"/>
      <c r="Q872" s="6"/>
      <c r="R872" s="6"/>
    </row>
    <row r="873" spans="13:18" x14ac:dyDescent="0.2">
      <c r="M873" s="6"/>
      <c r="N873" s="6"/>
      <c r="O873" s="6"/>
      <c r="P873" s="6"/>
      <c r="Q873" s="6"/>
      <c r="R873" s="6"/>
    </row>
    <row r="874" spans="13:18" x14ac:dyDescent="0.2">
      <c r="M874" s="6"/>
      <c r="N874" s="6"/>
      <c r="O874" s="6"/>
      <c r="P874" s="6"/>
      <c r="Q874" s="6"/>
      <c r="R874" s="6"/>
    </row>
    <row r="875" spans="13:18" x14ac:dyDescent="0.2">
      <c r="M875" s="6"/>
      <c r="N875" s="6"/>
      <c r="O875" s="6"/>
      <c r="P875" s="6"/>
      <c r="Q875" s="6"/>
      <c r="R875" s="6"/>
    </row>
    <row r="876" spans="13:18" x14ac:dyDescent="0.2">
      <c r="M876" s="6"/>
      <c r="N876" s="6"/>
      <c r="O876" s="6"/>
      <c r="P876" s="6"/>
      <c r="Q876" s="6"/>
      <c r="R876" s="6"/>
    </row>
    <row r="877" spans="13:18" x14ac:dyDescent="0.2">
      <c r="M877" s="6"/>
      <c r="N877" s="6"/>
      <c r="O877" s="6"/>
      <c r="P877" s="6"/>
      <c r="Q877" s="6"/>
      <c r="R877" s="6"/>
    </row>
    <row r="878" spans="13:18" x14ac:dyDescent="0.2">
      <c r="M878" s="6"/>
      <c r="N878" s="6"/>
      <c r="O878" s="6"/>
      <c r="P878" s="6"/>
      <c r="Q878" s="6"/>
      <c r="R878" s="6"/>
    </row>
    <row r="879" spans="13:18" x14ac:dyDescent="0.2">
      <c r="M879" s="6"/>
      <c r="N879" s="6"/>
      <c r="O879" s="6"/>
      <c r="P879" s="6"/>
      <c r="Q879" s="6"/>
      <c r="R879" s="6"/>
    </row>
    <row r="880" spans="13:18" x14ac:dyDescent="0.2">
      <c r="M880" s="6"/>
      <c r="N880" s="6"/>
      <c r="O880" s="6"/>
      <c r="P880" s="6"/>
      <c r="Q880" s="6"/>
      <c r="R880" s="6"/>
    </row>
    <row r="881" spans="13:18" x14ac:dyDescent="0.2">
      <c r="M881" s="6"/>
      <c r="N881" s="6"/>
      <c r="O881" s="6"/>
      <c r="P881" s="6"/>
      <c r="Q881" s="6"/>
      <c r="R881" s="6"/>
    </row>
    <row r="882" spans="13:18" x14ac:dyDescent="0.2">
      <c r="M882" s="6"/>
      <c r="N882" s="6"/>
      <c r="O882" s="6"/>
      <c r="P882" s="6"/>
      <c r="Q882" s="6"/>
      <c r="R882" s="6"/>
    </row>
    <row r="883" spans="13:18" x14ac:dyDescent="0.2">
      <c r="M883" s="6"/>
      <c r="N883" s="6"/>
      <c r="O883" s="6"/>
      <c r="P883" s="6"/>
      <c r="Q883" s="6"/>
      <c r="R883" s="6"/>
    </row>
    <row r="884" spans="13:18" x14ac:dyDescent="0.2">
      <c r="M884" s="6"/>
      <c r="N884" s="6"/>
      <c r="O884" s="6"/>
      <c r="P884" s="6"/>
      <c r="Q884" s="6"/>
      <c r="R884" s="6"/>
    </row>
    <row r="885" spans="13:18" x14ac:dyDescent="0.2">
      <c r="M885" s="6"/>
      <c r="N885" s="6"/>
      <c r="O885" s="6"/>
      <c r="P885" s="6"/>
      <c r="Q885" s="6"/>
      <c r="R885" s="6"/>
    </row>
    <row r="886" spans="13:18" x14ac:dyDescent="0.2">
      <c r="M886" s="6"/>
      <c r="N886" s="6"/>
      <c r="O886" s="6"/>
      <c r="P886" s="6"/>
      <c r="Q886" s="6"/>
      <c r="R886" s="6"/>
    </row>
    <row r="887" spans="13:18" x14ac:dyDescent="0.2">
      <c r="M887" s="6"/>
      <c r="N887" s="6"/>
      <c r="O887" s="6"/>
      <c r="P887" s="6"/>
      <c r="Q887" s="6"/>
      <c r="R887" s="6"/>
    </row>
    <row r="888" spans="13:18" x14ac:dyDescent="0.2">
      <c r="M888" s="6"/>
      <c r="N888" s="6"/>
      <c r="O888" s="6"/>
      <c r="P888" s="6"/>
      <c r="Q888" s="6"/>
      <c r="R888" s="6"/>
    </row>
    <row r="889" spans="13:18" x14ac:dyDescent="0.2">
      <c r="M889" s="6"/>
      <c r="N889" s="6"/>
      <c r="O889" s="6"/>
      <c r="P889" s="6"/>
      <c r="Q889" s="6"/>
      <c r="R889" s="6"/>
    </row>
    <row r="890" spans="13:18" x14ac:dyDescent="0.2">
      <c r="M890" s="6"/>
      <c r="N890" s="6"/>
      <c r="O890" s="6"/>
      <c r="P890" s="6"/>
      <c r="Q890" s="6"/>
      <c r="R890" s="6"/>
    </row>
    <row r="891" spans="13:18" x14ac:dyDescent="0.2">
      <c r="M891" s="6"/>
      <c r="N891" s="6"/>
      <c r="O891" s="6"/>
      <c r="P891" s="6"/>
      <c r="Q891" s="6"/>
      <c r="R891" s="6"/>
    </row>
    <row r="892" spans="13:18" x14ac:dyDescent="0.2">
      <c r="M892" s="6"/>
      <c r="N892" s="6"/>
      <c r="O892" s="6"/>
      <c r="P892" s="6"/>
      <c r="Q892" s="6"/>
      <c r="R892" s="6"/>
    </row>
    <row r="893" spans="13:18" x14ac:dyDescent="0.2">
      <c r="M893" s="6"/>
      <c r="N893" s="6"/>
      <c r="O893" s="6"/>
      <c r="P893" s="6"/>
      <c r="Q893" s="6"/>
      <c r="R893" s="6"/>
    </row>
    <row r="894" spans="13:18" x14ac:dyDescent="0.2">
      <c r="M894" s="6"/>
      <c r="N894" s="6"/>
      <c r="O894" s="6"/>
      <c r="P894" s="6"/>
      <c r="Q894" s="6"/>
      <c r="R894" s="6"/>
    </row>
    <row r="895" spans="13:18" x14ac:dyDescent="0.2">
      <c r="M895" s="6"/>
      <c r="N895" s="6"/>
      <c r="O895" s="6"/>
      <c r="P895" s="6"/>
      <c r="Q895" s="6"/>
      <c r="R895" s="6"/>
    </row>
    <row r="896" spans="13:18" x14ac:dyDescent="0.2">
      <c r="M896" s="6"/>
      <c r="N896" s="6"/>
      <c r="O896" s="6"/>
      <c r="P896" s="6"/>
      <c r="Q896" s="6"/>
      <c r="R896" s="6"/>
    </row>
    <row r="897" spans="13:18" x14ac:dyDescent="0.2">
      <c r="M897" s="6"/>
      <c r="N897" s="6"/>
      <c r="O897" s="6"/>
      <c r="P897" s="6"/>
      <c r="Q897" s="6"/>
      <c r="R897" s="6"/>
    </row>
    <row r="898" spans="13:18" x14ac:dyDescent="0.2">
      <c r="M898" s="6"/>
      <c r="N898" s="6"/>
      <c r="O898" s="6"/>
      <c r="P898" s="6"/>
      <c r="Q898" s="6"/>
      <c r="R898" s="6"/>
    </row>
    <row r="899" spans="13:18" x14ac:dyDescent="0.2">
      <c r="M899" s="6"/>
      <c r="N899" s="6"/>
      <c r="O899" s="6"/>
      <c r="P899" s="6"/>
      <c r="Q899" s="6"/>
      <c r="R899" s="6"/>
    </row>
    <row r="900" spans="13:18" x14ac:dyDescent="0.2">
      <c r="M900" s="6"/>
      <c r="N900" s="6"/>
      <c r="O900" s="6"/>
      <c r="P900" s="6"/>
      <c r="Q900" s="6"/>
      <c r="R900" s="6"/>
    </row>
    <row r="901" spans="13:18" x14ac:dyDescent="0.2">
      <c r="M901" s="6"/>
      <c r="N901" s="6"/>
      <c r="O901" s="6"/>
      <c r="P901" s="6"/>
      <c r="Q901" s="6"/>
      <c r="R901" s="6"/>
    </row>
    <row r="902" spans="13:18" x14ac:dyDescent="0.2">
      <c r="M902" s="6"/>
      <c r="N902" s="6"/>
      <c r="O902" s="6"/>
      <c r="P902" s="6"/>
      <c r="Q902" s="6"/>
      <c r="R902" s="6"/>
    </row>
    <row r="903" spans="13:18" x14ac:dyDescent="0.2">
      <c r="M903" s="6"/>
      <c r="N903" s="6"/>
      <c r="O903" s="6"/>
      <c r="P903" s="6"/>
      <c r="Q903" s="6"/>
      <c r="R903" s="6"/>
    </row>
    <row r="904" spans="13:18" x14ac:dyDescent="0.2">
      <c r="M904" s="6"/>
      <c r="N904" s="6"/>
      <c r="O904" s="6"/>
      <c r="P904" s="6"/>
      <c r="Q904" s="6"/>
      <c r="R904" s="6"/>
    </row>
    <row r="905" spans="13:18" x14ac:dyDescent="0.2">
      <c r="M905" s="6"/>
      <c r="N905" s="6"/>
      <c r="O905" s="6"/>
      <c r="P905" s="6"/>
      <c r="Q905" s="6"/>
      <c r="R905" s="6"/>
    </row>
    <row r="906" spans="13:18" x14ac:dyDescent="0.2">
      <c r="M906" s="6"/>
      <c r="N906" s="6"/>
      <c r="O906" s="6"/>
      <c r="P906" s="6"/>
      <c r="Q906" s="6"/>
      <c r="R906" s="6"/>
    </row>
    <row r="907" spans="13:18" x14ac:dyDescent="0.2">
      <c r="M907" s="6"/>
      <c r="N907" s="6"/>
      <c r="O907" s="6"/>
      <c r="P907" s="6"/>
      <c r="Q907" s="6"/>
      <c r="R907" s="6"/>
    </row>
    <row r="908" spans="13:18" x14ac:dyDescent="0.2">
      <c r="M908" s="6"/>
      <c r="N908" s="6"/>
      <c r="O908" s="6"/>
      <c r="P908" s="6"/>
      <c r="Q908" s="6"/>
      <c r="R908" s="6"/>
    </row>
    <row r="909" spans="13:18" x14ac:dyDescent="0.2">
      <c r="M909" s="6"/>
      <c r="N909" s="6"/>
      <c r="O909" s="6"/>
      <c r="P909" s="6"/>
      <c r="Q909" s="6"/>
      <c r="R909" s="6"/>
    </row>
    <row r="910" spans="13:18" x14ac:dyDescent="0.2">
      <c r="M910" s="6"/>
      <c r="N910" s="6"/>
      <c r="O910" s="6"/>
      <c r="P910" s="6"/>
      <c r="Q910" s="6"/>
      <c r="R910" s="6"/>
    </row>
    <row r="911" spans="13:18" x14ac:dyDescent="0.2">
      <c r="M911" s="6"/>
      <c r="N911" s="6"/>
      <c r="O911" s="6"/>
      <c r="P911" s="6"/>
      <c r="Q911" s="6"/>
      <c r="R911" s="6"/>
    </row>
    <row r="912" spans="13:18" x14ac:dyDescent="0.2">
      <c r="M912" s="6"/>
      <c r="N912" s="6"/>
      <c r="O912" s="6"/>
      <c r="P912" s="6"/>
      <c r="Q912" s="6"/>
      <c r="R912" s="6"/>
    </row>
    <row r="913" spans="13:18" x14ac:dyDescent="0.2">
      <c r="M913" s="6"/>
      <c r="N913" s="6"/>
      <c r="O913" s="6"/>
      <c r="P913" s="6"/>
      <c r="Q913" s="6"/>
      <c r="R913" s="6"/>
    </row>
    <row r="914" spans="13:18" x14ac:dyDescent="0.2">
      <c r="M914" s="6"/>
      <c r="N914" s="6"/>
      <c r="O914" s="6"/>
      <c r="P914" s="6"/>
      <c r="Q914" s="6"/>
      <c r="R914" s="6"/>
    </row>
    <row r="915" spans="13:18" x14ac:dyDescent="0.2">
      <c r="M915" s="6"/>
      <c r="N915" s="6"/>
      <c r="O915" s="6"/>
      <c r="P915" s="6"/>
      <c r="Q915" s="6"/>
      <c r="R915" s="6"/>
    </row>
    <row r="916" spans="13:18" x14ac:dyDescent="0.2">
      <c r="M916" s="6"/>
      <c r="N916" s="6"/>
      <c r="O916" s="6"/>
      <c r="P916" s="6"/>
      <c r="Q916" s="6"/>
      <c r="R916" s="6"/>
    </row>
    <row r="917" spans="13:18" x14ac:dyDescent="0.2">
      <c r="M917" s="6"/>
      <c r="N917" s="6"/>
      <c r="O917" s="6"/>
      <c r="P917" s="6"/>
      <c r="Q917" s="6"/>
      <c r="R917" s="6"/>
    </row>
    <row r="918" spans="13:18" x14ac:dyDescent="0.2">
      <c r="M918" s="6"/>
      <c r="N918" s="6"/>
      <c r="O918" s="6"/>
      <c r="P918" s="6"/>
      <c r="Q918" s="6"/>
      <c r="R918" s="6"/>
    </row>
    <row r="919" spans="13:18" x14ac:dyDescent="0.2">
      <c r="M919" s="6"/>
      <c r="N919" s="6"/>
      <c r="O919" s="6"/>
      <c r="P919" s="6"/>
      <c r="Q919" s="6"/>
      <c r="R919" s="6"/>
    </row>
    <row r="920" spans="13:18" x14ac:dyDescent="0.2">
      <c r="M920" s="6"/>
      <c r="N920" s="6"/>
      <c r="O920" s="6"/>
      <c r="P920" s="6"/>
      <c r="Q920" s="6"/>
      <c r="R920" s="6"/>
    </row>
    <row r="921" spans="13:18" x14ac:dyDescent="0.2">
      <c r="M921" s="6"/>
      <c r="N921" s="6"/>
      <c r="O921" s="6"/>
      <c r="P921" s="6"/>
      <c r="Q921" s="6"/>
      <c r="R921" s="6"/>
    </row>
    <row r="922" spans="13:18" x14ac:dyDescent="0.2">
      <c r="M922" s="6"/>
      <c r="N922" s="6"/>
      <c r="O922" s="6"/>
      <c r="P922" s="6"/>
      <c r="Q922" s="6"/>
      <c r="R922" s="6"/>
    </row>
    <row r="923" spans="13:18" x14ac:dyDescent="0.2">
      <c r="M923" s="6"/>
      <c r="N923" s="6"/>
      <c r="O923" s="6"/>
      <c r="P923" s="6"/>
      <c r="Q923" s="6"/>
      <c r="R923" s="6"/>
    </row>
    <row r="924" spans="13:18" x14ac:dyDescent="0.2">
      <c r="M924" s="6"/>
      <c r="N924" s="6"/>
      <c r="O924" s="6"/>
      <c r="P924" s="6"/>
      <c r="Q924" s="6"/>
      <c r="R924" s="6"/>
    </row>
    <row r="925" spans="13:18" x14ac:dyDescent="0.2">
      <c r="M925" s="6"/>
      <c r="N925" s="6"/>
      <c r="O925" s="6"/>
      <c r="P925" s="6"/>
      <c r="Q925" s="6"/>
      <c r="R925" s="6"/>
    </row>
    <row r="926" spans="13:18" x14ac:dyDescent="0.2">
      <c r="M926" s="6"/>
      <c r="N926" s="6"/>
      <c r="O926" s="6"/>
      <c r="P926" s="6"/>
      <c r="Q926" s="6"/>
      <c r="R926" s="6"/>
    </row>
    <row r="927" spans="13:18" x14ac:dyDescent="0.2">
      <c r="M927" s="6"/>
      <c r="N927" s="6"/>
      <c r="O927" s="6"/>
      <c r="P927" s="6"/>
      <c r="Q927" s="6"/>
      <c r="R927" s="6"/>
    </row>
    <row r="928" spans="13:18" x14ac:dyDescent="0.2">
      <c r="M928" s="6"/>
      <c r="N928" s="6"/>
      <c r="O928" s="6"/>
      <c r="P928" s="6"/>
      <c r="Q928" s="6"/>
      <c r="R928" s="6"/>
    </row>
    <row r="929" spans="13:18" x14ac:dyDescent="0.2">
      <c r="M929" s="6"/>
      <c r="N929" s="6"/>
      <c r="O929" s="6"/>
      <c r="P929" s="6"/>
      <c r="Q929" s="6"/>
      <c r="R929" s="6"/>
    </row>
    <row r="930" spans="13:18" x14ac:dyDescent="0.2">
      <c r="M930" s="6"/>
      <c r="N930" s="6"/>
      <c r="O930" s="6"/>
      <c r="P930" s="6"/>
      <c r="Q930" s="6"/>
      <c r="R930" s="6"/>
    </row>
    <row r="931" spans="13:18" x14ac:dyDescent="0.2">
      <c r="M931" s="6"/>
      <c r="N931" s="6"/>
      <c r="O931" s="6"/>
      <c r="P931" s="6"/>
      <c r="Q931" s="6"/>
      <c r="R931" s="6"/>
    </row>
    <row r="932" spans="13:18" x14ac:dyDescent="0.2">
      <c r="M932" s="6"/>
      <c r="N932" s="6"/>
      <c r="O932" s="6"/>
      <c r="P932" s="6"/>
      <c r="Q932" s="6"/>
      <c r="R932" s="6"/>
    </row>
    <row r="933" spans="13:18" x14ac:dyDescent="0.2">
      <c r="M933" s="6"/>
      <c r="N933" s="6"/>
      <c r="O933" s="6"/>
      <c r="P933" s="6"/>
      <c r="Q933" s="6"/>
      <c r="R933" s="6"/>
    </row>
    <row r="934" spans="13:18" x14ac:dyDescent="0.2">
      <c r="M934" s="6"/>
      <c r="N934" s="6"/>
      <c r="O934" s="6"/>
      <c r="P934" s="6"/>
      <c r="Q934" s="6"/>
      <c r="R934" s="6"/>
    </row>
    <row r="935" spans="13:18" x14ac:dyDescent="0.2">
      <c r="M935" s="6"/>
      <c r="N935" s="6"/>
      <c r="O935" s="6"/>
      <c r="P935" s="6"/>
      <c r="Q935" s="6"/>
      <c r="R935" s="6"/>
    </row>
    <row r="936" spans="13:18" x14ac:dyDescent="0.2">
      <c r="M936" s="6"/>
      <c r="N936" s="6"/>
      <c r="O936" s="6"/>
      <c r="P936" s="6"/>
      <c r="Q936" s="6"/>
      <c r="R936" s="6"/>
    </row>
    <row r="937" spans="13:18" x14ac:dyDescent="0.2">
      <c r="M937" s="6"/>
      <c r="N937" s="6"/>
      <c r="O937" s="6"/>
      <c r="P937" s="6"/>
      <c r="Q937" s="6"/>
      <c r="R937" s="6"/>
    </row>
    <row r="938" spans="13:18" x14ac:dyDescent="0.2">
      <c r="M938" s="6"/>
      <c r="N938" s="6"/>
      <c r="O938" s="6"/>
      <c r="P938" s="6"/>
      <c r="Q938" s="6"/>
      <c r="R938" s="6"/>
    </row>
    <row r="939" spans="13:18" x14ac:dyDescent="0.2">
      <c r="M939" s="6"/>
      <c r="N939" s="6"/>
      <c r="O939" s="6"/>
      <c r="P939" s="6"/>
      <c r="Q939" s="6"/>
      <c r="R939" s="6"/>
    </row>
    <row r="940" spans="13:18" x14ac:dyDescent="0.2">
      <c r="M940" s="6"/>
      <c r="N940" s="6"/>
      <c r="O940" s="6"/>
      <c r="P940" s="6"/>
      <c r="Q940" s="6"/>
      <c r="R940" s="6"/>
    </row>
    <row r="941" spans="13:18" x14ac:dyDescent="0.2">
      <c r="M941" s="6"/>
      <c r="N941" s="6"/>
      <c r="O941" s="6"/>
      <c r="P941" s="6"/>
      <c r="Q941" s="6"/>
      <c r="R941" s="6"/>
    </row>
    <row r="942" spans="13:18" x14ac:dyDescent="0.2">
      <c r="M942" s="6"/>
      <c r="N942" s="6"/>
      <c r="O942" s="6"/>
      <c r="P942" s="6"/>
      <c r="Q942" s="6"/>
      <c r="R942" s="6"/>
    </row>
    <row r="943" spans="13:18" x14ac:dyDescent="0.2">
      <c r="M943" s="6"/>
      <c r="N943" s="6"/>
      <c r="O943" s="6"/>
      <c r="P943" s="6"/>
      <c r="Q943" s="6"/>
      <c r="R943" s="6"/>
    </row>
    <row r="944" spans="13:18" x14ac:dyDescent="0.2">
      <c r="M944" s="6"/>
      <c r="N944" s="6"/>
      <c r="O944" s="6"/>
      <c r="P944" s="6"/>
      <c r="Q944" s="6"/>
      <c r="R944" s="6"/>
    </row>
    <row r="945" spans="13:18" x14ac:dyDescent="0.2">
      <c r="M945" s="6"/>
      <c r="N945" s="6"/>
      <c r="O945" s="6"/>
      <c r="P945" s="6"/>
      <c r="Q945" s="6"/>
      <c r="R945" s="6"/>
    </row>
    <row r="946" spans="13:18" x14ac:dyDescent="0.2">
      <c r="M946" s="6"/>
      <c r="N946" s="6"/>
      <c r="O946" s="6"/>
      <c r="P946" s="6"/>
      <c r="Q946" s="6"/>
      <c r="R946" s="6"/>
    </row>
    <row r="947" spans="13:18" x14ac:dyDescent="0.2">
      <c r="M947" s="6"/>
      <c r="N947" s="6"/>
      <c r="O947" s="6"/>
      <c r="P947" s="6"/>
      <c r="Q947" s="6"/>
      <c r="R947" s="6"/>
    </row>
    <row r="948" spans="13:18" x14ac:dyDescent="0.2">
      <c r="M948" s="6"/>
      <c r="N948" s="6"/>
      <c r="O948" s="6"/>
      <c r="P948" s="6"/>
      <c r="Q948" s="6"/>
      <c r="R948" s="6"/>
    </row>
    <row r="949" spans="13:18" x14ac:dyDescent="0.2">
      <c r="M949" s="6"/>
      <c r="N949" s="6"/>
      <c r="O949" s="6"/>
      <c r="P949" s="6"/>
      <c r="Q949" s="6"/>
      <c r="R949" s="6"/>
    </row>
    <row r="950" spans="13:18" x14ac:dyDescent="0.2">
      <c r="M950" s="6"/>
      <c r="N950" s="6"/>
      <c r="O950" s="6"/>
      <c r="P950" s="6"/>
      <c r="Q950" s="6"/>
      <c r="R950" s="6"/>
    </row>
    <row r="951" spans="13:18" x14ac:dyDescent="0.2">
      <c r="M951" s="6"/>
      <c r="N951" s="6"/>
      <c r="O951" s="6"/>
      <c r="P951" s="6"/>
      <c r="Q951" s="6"/>
      <c r="R951" s="6"/>
    </row>
    <row r="952" spans="13:18" x14ac:dyDescent="0.2">
      <c r="M952" s="6"/>
      <c r="N952" s="6"/>
      <c r="O952" s="6"/>
      <c r="P952" s="6"/>
      <c r="Q952" s="6"/>
      <c r="R952" s="6"/>
    </row>
    <row r="953" spans="13:18" x14ac:dyDescent="0.2">
      <c r="M953" s="6"/>
      <c r="N953" s="6"/>
      <c r="O953" s="6"/>
      <c r="P953" s="6"/>
      <c r="Q953" s="6"/>
      <c r="R953" s="6"/>
    </row>
    <row r="954" spans="13:18" x14ac:dyDescent="0.2">
      <c r="M954" s="6"/>
      <c r="N954" s="6"/>
      <c r="O954" s="6"/>
      <c r="P954" s="6"/>
      <c r="Q954" s="6"/>
      <c r="R954" s="6"/>
    </row>
    <row r="955" spans="13:18" x14ac:dyDescent="0.2">
      <c r="M955" s="6"/>
      <c r="N955" s="6"/>
      <c r="O955" s="6"/>
      <c r="P955" s="6"/>
      <c r="Q955" s="6"/>
      <c r="R955" s="6"/>
    </row>
    <row r="956" spans="13:18" x14ac:dyDescent="0.2">
      <c r="M956" s="6"/>
      <c r="N956" s="6"/>
      <c r="O956" s="6"/>
      <c r="P956" s="6"/>
      <c r="Q956" s="6"/>
      <c r="R956" s="6"/>
    </row>
    <row r="957" spans="13:18" x14ac:dyDescent="0.2">
      <c r="M957" s="6"/>
      <c r="N957" s="6"/>
      <c r="O957" s="6"/>
      <c r="P957" s="6"/>
      <c r="Q957" s="6"/>
      <c r="R957" s="6"/>
    </row>
    <row r="958" spans="13:18" x14ac:dyDescent="0.2">
      <c r="M958" s="6"/>
      <c r="N958" s="6"/>
      <c r="O958" s="6"/>
      <c r="P958" s="6"/>
      <c r="Q958" s="6"/>
      <c r="R958" s="6"/>
    </row>
    <row r="959" spans="13:18" x14ac:dyDescent="0.2">
      <c r="M959" s="6"/>
      <c r="N959" s="6"/>
      <c r="O959" s="6"/>
      <c r="P959" s="6"/>
      <c r="Q959" s="6"/>
      <c r="R959" s="6"/>
    </row>
    <row r="960" spans="13:18" x14ac:dyDescent="0.2">
      <c r="M960" s="6"/>
      <c r="N960" s="6"/>
      <c r="O960" s="6"/>
      <c r="P960" s="6"/>
      <c r="Q960" s="6"/>
      <c r="R960" s="6"/>
    </row>
    <row r="961" spans="13:18" x14ac:dyDescent="0.2">
      <c r="M961" s="6"/>
      <c r="N961" s="6"/>
      <c r="O961" s="6"/>
      <c r="P961" s="6"/>
      <c r="Q961" s="6"/>
      <c r="R961" s="6"/>
    </row>
    <row r="962" spans="13:18" x14ac:dyDescent="0.2">
      <c r="M962" s="6"/>
      <c r="N962" s="6"/>
      <c r="O962" s="6"/>
      <c r="P962" s="6"/>
      <c r="Q962" s="6"/>
      <c r="R962" s="6"/>
    </row>
    <row r="963" spans="13:18" x14ac:dyDescent="0.2">
      <c r="M963" s="6"/>
      <c r="N963" s="6"/>
      <c r="O963" s="6"/>
      <c r="P963" s="6"/>
      <c r="Q963" s="6"/>
      <c r="R963" s="6"/>
    </row>
    <row r="964" spans="13:18" x14ac:dyDescent="0.2">
      <c r="M964" s="6"/>
      <c r="N964" s="6"/>
      <c r="O964" s="6"/>
      <c r="P964" s="6"/>
      <c r="Q964" s="6"/>
      <c r="R964" s="6"/>
    </row>
    <row r="965" spans="13:18" x14ac:dyDescent="0.2">
      <c r="M965" s="6"/>
      <c r="N965" s="6"/>
      <c r="O965" s="6"/>
      <c r="P965" s="6"/>
      <c r="Q965" s="6"/>
      <c r="R965" s="6"/>
    </row>
    <row r="966" spans="13:18" x14ac:dyDescent="0.2">
      <c r="M966" s="6"/>
      <c r="N966" s="6"/>
      <c r="O966" s="6"/>
      <c r="P966" s="6"/>
      <c r="Q966" s="6"/>
      <c r="R966" s="6"/>
    </row>
    <row r="967" spans="13:18" x14ac:dyDescent="0.2">
      <c r="M967" s="6"/>
      <c r="N967" s="6"/>
      <c r="O967" s="6"/>
      <c r="P967" s="6"/>
      <c r="Q967" s="6"/>
      <c r="R967" s="6"/>
    </row>
    <row r="968" spans="13:18" x14ac:dyDescent="0.2">
      <c r="M968" s="6"/>
      <c r="N968" s="6"/>
      <c r="O968" s="6"/>
      <c r="P968" s="6"/>
      <c r="Q968" s="6"/>
      <c r="R968" s="6"/>
    </row>
    <row r="969" spans="13:18" x14ac:dyDescent="0.2">
      <c r="M969" s="6"/>
      <c r="N969" s="6"/>
      <c r="O969" s="6"/>
      <c r="P969" s="6"/>
      <c r="Q969" s="6"/>
      <c r="R969" s="6"/>
    </row>
    <row r="970" spans="13:18" x14ac:dyDescent="0.2">
      <c r="M970" s="6"/>
      <c r="N970" s="6"/>
      <c r="O970" s="6"/>
      <c r="P970" s="6"/>
      <c r="Q970" s="6"/>
      <c r="R970" s="6"/>
    </row>
    <row r="971" spans="13:18" x14ac:dyDescent="0.2">
      <c r="M971" s="6"/>
      <c r="N971" s="6"/>
      <c r="O971" s="6"/>
      <c r="P971" s="6"/>
      <c r="Q971" s="6"/>
      <c r="R971" s="6"/>
    </row>
    <row r="972" spans="13:18" x14ac:dyDescent="0.2">
      <c r="M972" s="6"/>
      <c r="N972" s="6"/>
      <c r="O972" s="6"/>
      <c r="P972" s="6"/>
      <c r="Q972" s="6"/>
      <c r="R972" s="6"/>
    </row>
    <row r="973" spans="13:18" x14ac:dyDescent="0.2">
      <c r="M973" s="6"/>
      <c r="N973" s="6"/>
      <c r="O973" s="6"/>
      <c r="P973" s="6"/>
      <c r="Q973" s="6"/>
      <c r="R973" s="6"/>
    </row>
    <row r="974" spans="13:18" x14ac:dyDescent="0.2">
      <c r="M974" s="6"/>
      <c r="N974" s="6"/>
      <c r="O974" s="6"/>
      <c r="P974" s="6"/>
      <c r="Q974" s="6"/>
      <c r="R974" s="6"/>
    </row>
    <row r="975" spans="13:18" x14ac:dyDescent="0.2">
      <c r="M975" s="6"/>
      <c r="N975" s="6"/>
      <c r="O975" s="6"/>
      <c r="P975" s="6"/>
      <c r="Q975" s="6"/>
      <c r="R975" s="6"/>
    </row>
    <row r="976" spans="13:18" x14ac:dyDescent="0.2">
      <c r="M976" s="6"/>
      <c r="N976" s="6"/>
      <c r="O976" s="6"/>
      <c r="P976" s="6"/>
      <c r="Q976" s="6"/>
      <c r="R976" s="6"/>
    </row>
    <row r="977" spans="13:18" x14ac:dyDescent="0.2">
      <c r="M977" s="6"/>
      <c r="N977" s="6"/>
      <c r="O977" s="6"/>
      <c r="P977" s="6"/>
      <c r="Q977" s="6"/>
      <c r="R977" s="6"/>
    </row>
    <row r="978" spans="13:18" x14ac:dyDescent="0.2">
      <c r="M978" s="6"/>
      <c r="N978" s="6"/>
      <c r="O978" s="6"/>
      <c r="P978" s="6"/>
      <c r="Q978" s="6"/>
      <c r="R978" s="6"/>
    </row>
    <row r="979" spans="13:18" x14ac:dyDescent="0.2">
      <c r="M979" s="6"/>
      <c r="N979" s="6"/>
      <c r="O979" s="6"/>
      <c r="P979" s="6"/>
      <c r="Q979" s="6"/>
      <c r="R979" s="6"/>
    </row>
    <row r="980" spans="13:18" x14ac:dyDescent="0.2">
      <c r="M980" s="6"/>
      <c r="N980" s="6"/>
      <c r="O980" s="6"/>
      <c r="P980" s="6"/>
      <c r="Q980" s="6"/>
      <c r="R980" s="6"/>
    </row>
    <row r="981" spans="13:18" x14ac:dyDescent="0.2">
      <c r="M981" s="6"/>
      <c r="N981" s="6"/>
      <c r="O981" s="6"/>
      <c r="P981" s="6"/>
      <c r="Q981" s="6"/>
      <c r="R981" s="6"/>
    </row>
    <row r="982" spans="13:18" x14ac:dyDescent="0.2">
      <c r="M982" s="6"/>
      <c r="N982" s="6"/>
      <c r="O982" s="6"/>
      <c r="P982" s="6"/>
      <c r="Q982" s="6"/>
      <c r="R982" s="6"/>
    </row>
    <row r="983" spans="13:18" x14ac:dyDescent="0.2">
      <c r="M983" s="6"/>
      <c r="N983" s="6"/>
      <c r="O983" s="6"/>
      <c r="P983" s="6"/>
      <c r="Q983" s="6"/>
      <c r="R983" s="6"/>
    </row>
    <row r="984" spans="13:18" x14ac:dyDescent="0.2">
      <c r="M984" s="6"/>
      <c r="N984" s="6"/>
      <c r="O984" s="6"/>
      <c r="P984" s="6"/>
      <c r="Q984" s="6"/>
      <c r="R984" s="6"/>
    </row>
    <row r="985" spans="13:18" x14ac:dyDescent="0.2">
      <c r="M985" s="6"/>
      <c r="N985" s="6"/>
      <c r="O985" s="6"/>
      <c r="P985" s="6"/>
      <c r="Q985" s="6"/>
      <c r="R985" s="6"/>
    </row>
    <row r="986" spans="13:18" x14ac:dyDescent="0.2">
      <c r="M986" s="6"/>
      <c r="N986" s="6"/>
      <c r="O986" s="6"/>
      <c r="P986" s="6"/>
      <c r="Q986" s="6"/>
      <c r="R986" s="6"/>
    </row>
    <row r="987" spans="13:18" x14ac:dyDescent="0.2">
      <c r="M987" s="6"/>
      <c r="N987" s="6"/>
      <c r="O987" s="6"/>
      <c r="P987" s="6"/>
      <c r="Q987" s="6"/>
      <c r="R987" s="6"/>
    </row>
    <row r="988" spans="13:18" x14ac:dyDescent="0.2">
      <c r="M988" s="6"/>
      <c r="N988" s="6"/>
      <c r="O988" s="6"/>
      <c r="P988" s="6"/>
      <c r="Q988" s="6"/>
      <c r="R988" s="6"/>
    </row>
    <row r="989" spans="13:18" x14ac:dyDescent="0.2">
      <c r="M989" s="6"/>
      <c r="N989" s="6"/>
      <c r="O989" s="6"/>
      <c r="P989" s="6"/>
      <c r="Q989" s="6"/>
      <c r="R989" s="6"/>
    </row>
    <row r="990" spans="13:18" x14ac:dyDescent="0.2">
      <c r="M990" s="6"/>
      <c r="N990" s="6"/>
      <c r="O990" s="6"/>
      <c r="P990" s="6"/>
      <c r="Q990" s="6"/>
      <c r="R990" s="6"/>
    </row>
    <row r="991" spans="13:18" x14ac:dyDescent="0.2">
      <c r="M991" s="6"/>
      <c r="N991" s="6"/>
      <c r="O991" s="6"/>
      <c r="P991" s="6"/>
      <c r="Q991" s="6"/>
      <c r="R991" s="6"/>
    </row>
    <row r="992" spans="13:18" x14ac:dyDescent="0.2">
      <c r="M992" s="6"/>
      <c r="N992" s="6"/>
      <c r="O992" s="6"/>
      <c r="P992" s="6"/>
      <c r="Q992" s="6"/>
      <c r="R992" s="6"/>
    </row>
    <row r="993" spans="13:18" x14ac:dyDescent="0.2">
      <c r="M993" s="6"/>
      <c r="N993" s="6"/>
      <c r="O993" s="6"/>
      <c r="P993" s="6"/>
      <c r="Q993" s="6"/>
      <c r="R993" s="6"/>
    </row>
    <row r="994" spans="13:18" x14ac:dyDescent="0.2">
      <c r="M994" s="6"/>
      <c r="N994" s="6"/>
      <c r="O994" s="6"/>
      <c r="P994" s="6"/>
      <c r="Q994" s="6"/>
      <c r="R994" s="6"/>
    </row>
    <row r="995" spans="13:18" x14ac:dyDescent="0.2">
      <c r="M995" s="6"/>
      <c r="N995" s="6"/>
      <c r="O995" s="6"/>
      <c r="P995" s="6"/>
      <c r="Q995" s="6"/>
      <c r="R995" s="6"/>
    </row>
    <row r="996" spans="13:18" x14ac:dyDescent="0.2">
      <c r="M996" s="6"/>
      <c r="N996" s="6"/>
      <c r="O996" s="6"/>
      <c r="P996" s="6"/>
      <c r="Q996" s="6"/>
      <c r="R996" s="6"/>
    </row>
    <row r="997" spans="13:18" x14ac:dyDescent="0.2">
      <c r="M997" s="6"/>
      <c r="N997" s="6"/>
      <c r="O997" s="6"/>
      <c r="P997" s="6"/>
      <c r="Q997" s="6"/>
      <c r="R997" s="6"/>
    </row>
    <row r="998" spans="13:18" x14ac:dyDescent="0.2">
      <c r="M998" s="6"/>
      <c r="N998" s="6"/>
      <c r="O998" s="6"/>
      <c r="P998" s="6"/>
      <c r="Q998" s="6"/>
      <c r="R998" s="6"/>
    </row>
    <row r="999" spans="13:18" x14ac:dyDescent="0.2">
      <c r="M999" s="6"/>
      <c r="N999" s="6"/>
      <c r="O999" s="6"/>
      <c r="P999" s="6"/>
      <c r="Q999" s="6"/>
      <c r="R999" s="6"/>
    </row>
    <row r="1000" spans="13:18" x14ac:dyDescent="0.2">
      <c r="M1000" s="6"/>
      <c r="N1000" s="6"/>
      <c r="O1000" s="6"/>
      <c r="P1000" s="6"/>
      <c r="Q1000" s="6"/>
      <c r="R1000" s="6"/>
    </row>
    <row r="1001" spans="13:18" x14ac:dyDescent="0.2">
      <c r="M1001" s="6"/>
      <c r="N1001" s="6"/>
      <c r="O1001" s="6"/>
      <c r="P1001" s="6"/>
      <c r="Q1001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S332"/>
  <sheetViews>
    <sheetView topLeftCell="A302" workbookViewId="0">
      <selection activeCell="A326" sqref="A326:A329"/>
    </sheetView>
  </sheetViews>
  <sheetFormatPr baseColWidth="10" defaultColWidth="8.83203125" defaultRowHeight="16" x14ac:dyDescent="0.2"/>
  <cols>
    <col min="1" max="1" width="11" style="17" bestFit="1" customWidth="1"/>
    <col min="2" max="2" width="20.1640625" style="20" customWidth="1"/>
    <col min="3" max="3" width="8.83203125" style="20"/>
    <col min="4" max="4" width="18.33203125" style="20" customWidth="1"/>
    <col min="5" max="5" width="17.1640625" style="20" customWidth="1"/>
    <col min="6" max="6" width="18.1640625" style="20" customWidth="1"/>
    <col min="7" max="7" width="8.83203125" style="20"/>
    <col min="8" max="8" width="17.1640625" style="20" customWidth="1"/>
    <col min="9" max="9" width="16.6640625" style="20" customWidth="1"/>
    <col min="12" max="16384" width="8.83203125" style="17"/>
  </cols>
  <sheetData>
    <row r="1" spans="1:9" ht="31" customHeight="1" x14ac:dyDescent="0.35">
      <c r="A1" s="71" t="s">
        <v>18</v>
      </c>
      <c r="B1" s="71"/>
      <c r="C1" s="71"/>
      <c r="D1" s="71"/>
      <c r="E1" s="71"/>
      <c r="F1" s="71"/>
      <c r="G1" s="71"/>
      <c r="H1" s="71"/>
      <c r="I1" s="71"/>
    </row>
    <row r="2" spans="1:9" ht="180" customHeight="1" x14ac:dyDescent="0.25">
      <c r="A2" s="15" t="s">
        <v>12</v>
      </c>
      <c r="B2" s="16" t="s">
        <v>0</v>
      </c>
      <c r="C2" s="16"/>
      <c r="D2" s="16" t="s">
        <v>1</v>
      </c>
      <c r="E2" s="12" t="s">
        <v>3</v>
      </c>
      <c r="F2" s="16" t="s">
        <v>2</v>
      </c>
      <c r="G2" s="16"/>
      <c r="H2" s="16" t="s">
        <v>11</v>
      </c>
      <c r="I2" s="16" t="s">
        <v>10</v>
      </c>
    </row>
    <row r="3" spans="1:9" x14ac:dyDescent="0.2">
      <c r="A3" s="21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</row>
    <row r="4" spans="1:9" x14ac:dyDescent="0.2">
      <c r="A4" s="21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</row>
    <row r="5" spans="1:9" x14ac:dyDescent="0.2">
      <c r="A5" s="21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</row>
    <row r="6" spans="1:9" x14ac:dyDescent="0.2">
      <c r="A6" s="21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</row>
    <row r="7" spans="1:9" x14ac:dyDescent="0.2">
      <c r="A7" s="21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</row>
    <row r="8" spans="1:9" x14ac:dyDescent="0.2">
      <c r="A8" s="21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</row>
    <row r="9" spans="1:9" x14ac:dyDescent="0.2">
      <c r="A9" s="21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</row>
    <row r="10" spans="1:9" x14ac:dyDescent="0.2">
      <c r="A10" s="21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</row>
    <row r="11" spans="1:9" x14ac:dyDescent="0.2">
      <c r="A11" s="21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</row>
    <row r="12" spans="1:9" x14ac:dyDescent="0.2">
      <c r="A12" s="21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</row>
    <row r="13" spans="1:9" x14ac:dyDescent="0.2">
      <c r="A13" s="21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</row>
    <row r="14" spans="1:9" x14ac:dyDescent="0.2">
      <c r="A14" s="21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</row>
    <row r="15" spans="1:9" x14ac:dyDescent="0.2">
      <c r="A15" s="21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</row>
    <row r="16" spans="1:9" x14ac:dyDescent="0.2">
      <c r="A16" s="21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</row>
    <row r="17" spans="1:9" x14ac:dyDescent="0.2">
      <c r="A17" s="21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</row>
    <row r="18" spans="1:9" x14ac:dyDescent="0.2">
      <c r="A18" s="21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</row>
    <row r="19" spans="1:9" x14ac:dyDescent="0.2">
      <c r="A19" s="21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</row>
    <row r="20" spans="1:9" x14ac:dyDescent="0.2">
      <c r="A20" s="21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</row>
    <row r="21" spans="1:9" x14ac:dyDescent="0.2">
      <c r="A21" s="21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</row>
    <row r="22" spans="1:9" x14ac:dyDescent="0.2">
      <c r="A22" s="21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</row>
    <row r="23" spans="1:9" x14ac:dyDescent="0.2">
      <c r="A23" s="21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</row>
    <row r="24" spans="1:9" x14ac:dyDescent="0.2">
      <c r="A24" s="21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</row>
    <row r="25" spans="1:9" x14ac:dyDescent="0.2">
      <c r="A25" s="21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</row>
    <row r="26" spans="1:9" x14ac:dyDescent="0.2">
      <c r="A26" s="21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</row>
    <row r="27" spans="1:9" x14ac:dyDescent="0.2">
      <c r="A27" s="21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</row>
    <row r="28" spans="1:9" x14ac:dyDescent="0.2">
      <c r="A28" s="21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</row>
    <row r="29" spans="1:9" x14ac:dyDescent="0.2">
      <c r="A29" s="21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</row>
    <row r="30" spans="1:9" x14ac:dyDescent="0.2">
      <c r="A30" s="21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</row>
    <row r="31" spans="1:9" x14ac:dyDescent="0.2">
      <c r="A31" s="21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</row>
    <row r="32" spans="1:9" x14ac:dyDescent="0.2">
      <c r="A32" s="21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</row>
    <row r="33" spans="1:9" x14ac:dyDescent="0.2">
      <c r="A33" s="21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</row>
    <row r="34" spans="1:9" x14ac:dyDescent="0.2">
      <c r="A34" s="21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</row>
    <row r="35" spans="1:9" x14ac:dyDescent="0.2">
      <c r="A35" s="21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</row>
    <row r="36" spans="1:9" x14ac:dyDescent="0.2">
      <c r="A36" s="21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</row>
    <row r="37" spans="1:9" x14ac:dyDescent="0.2">
      <c r="A37" s="21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</row>
    <row r="38" spans="1:9" x14ac:dyDescent="0.2">
      <c r="A38" s="21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</row>
    <row r="39" spans="1:9" x14ac:dyDescent="0.2">
      <c r="A39" s="21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</row>
    <row r="40" spans="1:9" x14ac:dyDescent="0.2">
      <c r="A40" s="21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</row>
    <row r="41" spans="1:9" x14ac:dyDescent="0.2">
      <c r="A41" s="21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</row>
    <row r="42" spans="1:9" x14ac:dyDescent="0.2">
      <c r="A42" s="21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</row>
    <row r="43" spans="1:9" x14ac:dyDescent="0.2">
      <c r="A43" s="21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</row>
    <row r="44" spans="1:9" x14ac:dyDescent="0.2">
      <c r="A44" s="21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</row>
    <row r="45" spans="1:9" x14ac:dyDescent="0.2">
      <c r="A45" s="21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</row>
    <row r="46" spans="1:9" x14ac:dyDescent="0.2">
      <c r="A46" s="21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</row>
    <row r="47" spans="1:9" x14ac:dyDescent="0.2">
      <c r="A47" s="21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</row>
    <row r="48" spans="1:9" x14ac:dyDescent="0.2">
      <c r="A48" s="21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</row>
    <row r="49" spans="1:9" x14ac:dyDescent="0.2">
      <c r="A49" s="21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</row>
    <row r="50" spans="1:9" x14ac:dyDescent="0.2">
      <c r="A50" s="21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</row>
    <row r="51" spans="1:9" x14ac:dyDescent="0.2">
      <c r="A51" s="21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</row>
    <row r="52" spans="1:9" x14ac:dyDescent="0.2">
      <c r="A52" s="21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</row>
    <row r="53" spans="1:9" x14ac:dyDescent="0.2">
      <c r="A53" s="21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</row>
    <row r="54" spans="1:9" x14ac:dyDescent="0.2">
      <c r="A54" s="21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</row>
    <row r="55" spans="1:9" x14ac:dyDescent="0.2">
      <c r="A55" s="21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</row>
    <row r="56" spans="1:9" x14ac:dyDescent="0.2">
      <c r="A56" s="21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</row>
    <row r="57" spans="1:9" x14ac:dyDescent="0.2">
      <c r="A57" s="21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</row>
    <row r="58" spans="1:9" x14ac:dyDescent="0.2">
      <c r="A58" s="21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</row>
    <row r="59" spans="1:9" x14ac:dyDescent="0.2">
      <c r="A59" s="21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</row>
    <row r="60" spans="1:9" x14ac:dyDescent="0.2">
      <c r="A60" s="21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</row>
    <row r="61" spans="1:9" x14ac:dyDescent="0.2">
      <c r="A61" s="21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</row>
    <row r="62" spans="1:9" x14ac:dyDescent="0.2">
      <c r="A62" s="21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</row>
    <row r="63" spans="1:9" x14ac:dyDescent="0.2">
      <c r="A63" s="21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</row>
    <row r="64" spans="1:9" x14ac:dyDescent="0.2">
      <c r="A64" s="21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</row>
    <row r="65" spans="1:9" x14ac:dyDescent="0.2">
      <c r="A65" s="21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</row>
    <row r="66" spans="1:9" x14ac:dyDescent="0.2">
      <c r="A66" s="21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</row>
    <row r="67" spans="1:9" x14ac:dyDescent="0.2">
      <c r="A67" s="21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</row>
    <row r="68" spans="1:9" x14ac:dyDescent="0.2">
      <c r="A68" s="21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</row>
    <row r="69" spans="1:9" x14ac:dyDescent="0.2">
      <c r="A69" s="21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</row>
    <row r="70" spans="1:9" x14ac:dyDescent="0.2">
      <c r="A70" s="21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</row>
    <row r="71" spans="1:9" x14ac:dyDescent="0.2">
      <c r="A71" s="21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</row>
    <row r="72" spans="1:9" x14ac:dyDescent="0.2">
      <c r="A72" s="21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</row>
    <row r="73" spans="1:9" x14ac:dyDescent="0.2">
      <c r="A73" s="21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</row>
    <row r="74" spans="1:9" x14ac:dyDescent="0.2">
      <c r="A74" s="21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</row>
    <row r="75" spans="1:9" x14ac:dyDescent="0.2">
      <c r="A75" s="21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</row>
    <row r="76" spans="1:9" x14ac:dyDescent="0.2">
      <c r="A76" s="21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</row>
    <row r="77" spans="1:9" x14ac:dyDescent="0.2">
      <c r="A77" s="21">
        <v>36951</v>
      </c>
      <c r="B77" s="1">
        <v>0.26222753524780273</v>
      </c>
      <c r="C77" s="1"/>
      <c r="D77" s="1">
        <v>0.29520741105079651</v>
      </c>
      <c r="E77" s="1">
        <v>0.35283279418945312</v>
      </c>
      <c r="F77" s="1">
        <v>0.24268524348735809</v>
      </c>
      <c r="G77" s="1"/>
      <c r="H77" s="1">
        <v>0.20444157719612122</v>
      </c>
      <c r="I77" s="1">
        <v>0.32876396179199219</v>
      </c>
    </row>
    <row r="78" spans="1:9" x14ac:dyDescent="0.2">
      <c r="A78" s="21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</row>
    <row r="79" spans="1:9" x14ac:dyDescent="0.2">
      <c r="A79" s="21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</row>
    <row r="80" spans="1:9" x14ac:dyDescent="0.2">
      <c r="A80" s="21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</row>
    <row r="81" spans="1:9" x14ac:dyDescent="0.2">
      <c r="A81" s="21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</row>
    <row r="82" spans="1:9" x14ac:dyDescent="0.2">
      <c r="A82" s="21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</row>
    <row r="83" spans="1:9" x14ac:dyDescent="0.2">
      <c r="A83" s="21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</row>
    <row r="84" spans="1:9" x14ac:dyDescent="0.2">
      <c r="A84" s="21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</row>
    <row r="85" spans="1:9" x14ac:dyDescent="0.2">
      <c r="A85" s="21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</row>
    <row r="86" spans="1:9" x14ac:dyDescent="0.2">
      <c r="A86" s="21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</row>
    <row r="87" spans="1:9" x14ac:dyDescent="0.2">
      <c r="A87" s="21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</row>
    <row r="88" spans="1:9" x14ac:dyDescent="0.2">
      <c r="A88" s="21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</row>
    <row r="89" spans="1:9" x14ac:dyDescent="0.2">
      <c r="A89" s="21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</row>
    <row r="90" spans="1:9" x14ac:dyDescent="0.2">
      <c r="A90" s="21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</row>
    <row r="91" spans="1:9" x14ac:dyDescent="0.2">
      <c r="A91" s="21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</row>
    <row r="92" spans="1:9" x14ac:dyDescent="0.2">
      <c r="A92" s="21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</row>
    <row r="93" spans="1:9" x14ac:dyDescent="0.2">
      <c r="A93" s="21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</row>
    <row r="94" spans="1:9" x14ac:dyDescent="0.2">
      <c r="A94" s="21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</row>
    <row r="95" spans="1:9" x14ac:dyDescent="0.2">
      <c r="A95" s="21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</row>
    <row r="96" spans="1:9" x14ac:dyDescent="0.2">
      <c r="A96" s="21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</row>
    <row r="97" spans="1:9" x14ac:dyDescent="0.2">
      <c r="A97" s="21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</row>
    <row r="98" spans="1:9" x14ac:dyDescent="0.2">
      <c r="A98" s="21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</row>
    <row r="99" spans="1:9" x14ac:dyDescent="0.2">
      <c r="A99" s="21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</row>
    <row r="100" spans="1:9" x14ac:dyDescent="0.2">
      <c r="A100" s="21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</row>
    <row r="101" spans="1:9" x14ac:dyDescent="0.2">
      <c r="A101" s="21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</row>
    <row r="102" spans="1:9" x14ac:dyDescent="0.2">
      <c r="A102" s="21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</row>
    <row r="103" spans="1:9" x14ac:dyDescent="0.2">
      <c r="A103" s="21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</row>
    <row r="104" spans="1:9" x14ac:dyDescent="0.2">
      <c r="A104" s="21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</row>
    <row r="105" spans="1:9" x14ac:dyDescent="0.2">
      <c r="A105" s="21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</row>
    <row r="106" spans="1:9" x14ac:dyDescent="0.2">
      <c r="A106" s="21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</row>
    <row r="107" spans="1:9" x14ac:dyDescent="0.2">
      <c r="A107" s="21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</row>
    <row r="108" spans="1:9" x14ac:dyDescent="0.2">
      <c r="A108" s="21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</row>
    <row r="109" spans="1:9" x14ac:dyDescent="0.2">
      <c r="A109" s="21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</row>
    <row r="110" spans="1:9" x14ac:dyDescent="0.2">
      <c r="A110" s="21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</row>
    <row r="111" spans="1:9" x14ac:dyDescent="0.2">
      <c r="A111" s="21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</row>
    <row r="112" spans="1:9" x14ac:dyDescent="0.2">
      <c r="A112" s="21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</row>
    <row r="113" spans="1:9" x14ac:dyDescent="0.2">
      <c r="A113" s="21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</row>
    <row r="114" spans="1:9" x14ac:dyDescent="0.2">
      <c r="A114" s="21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</row>
    <row r="115" spans="1:9" x14ac:dyDescent="0.2">
      <c r="A115" s="21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</row>
    <row r="116" spans="1:9" x14ac:dyDescent="0.2">
      <c r="A116" s="21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</row>
    <row r="117" spans="1:9" x14ac:dyDescent="0.2">
      <c r="A117" s="21">
        <v>38169</v>
      </c>
      <c r="B117" s="1">
        <v>0.27585315704345703</v>
      </c>
      <c r="C117" s="1"/>
      <c r="D117" s="1">
        <v>0.32358229160308838</v>
      </c>
      <c r="E117" s="1">
        <v>0.33276748657226562</v>
      </c>
      <c r="F117" s="1">
        <v>0.25835216045379639</v>
      </c>
      <c r="G117" s="1"/>
      <c r="H117" s="1">
        <v>0.21012662351131439</v>
      </c>
      <c r="I117" s="1">
        <v>0.35238239169120789</v>
      </c>
    </row>
    <row r="118" spans="1:9" x14ac:dyDescent="0.2">
      <c r="A118" s="21">
        <v>38200</v>
      </c>
      <c r="B118" s="1">
        <v>0.26457595825195312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</row>
    <row r="119" spans="1:9" x14ac:dyDescent="0.2">
      <c r="A119" s="21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</row>
    <row r="120" spans="1:9" x14ac:dyDescent="0.2">
      <c r="A120" s="21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</row>
    <row r="121" spans="1:9" x14ac:dyDescent="0.2">
      <c r="A121" s="21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</row>
    <row r="122" spans="1:9" x14ac:dyDescent="0.2">
      <c r="A122" s="21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</row>
    <row r="123" spans="1:9" x14ac:dyDescent="0.2">
      <c r="A123" s="21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</row>
    <row r="124" spans="1:9" x14ac:dyDescent="0.2">
      <c r="A124" s="21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</row>
    <row r="125" spans="1:9" x14ac:dyDescent="0.2">
      <c r="A125" s="21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</row>
    <row r="126" spans="1:9" x14ac:dyDescent="0.2">
      <c r="A126" s="21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</row>
    <row r="127" spans="1:9" x14ac:dyDescent="0.2">
      <c r="A127" s="21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</row>
    <row r="128" spans="1:9" x14ac:dyDescent="0.2">
      <c r="A128" s="21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</row>
    <row r="129" spans="1:9" x14ac:dyDescent="0.2">
      <c r="A129" s="21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</row>
    <row r="130" spans="1:9" x14ac:dyDescent="0.2">
      <c r="A130" s="21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</row>
    <row r="131" spans="1:9" x14ac:dyDescent="0.2">
      <c r="A131" s="21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</row>
    <row r="132" spans="1:9" x14ac:dyDescent="0.2">
      <c r="A132" s="21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</row>
    <row r="133" spans="1:9" x14ac:dyDescent="0.2">
      <c r="A133" s="21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</row>
    <row r="134" spans="1:9" x14ac:dyDescent="0.2">
      <c r="A134" s="21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</row>
    <row r="135" spans="1:9" x14ac:dyDescent="0.2">
      <c r="A135" s="21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</row>
    <row r="136" spans="1:9" x14ac:dyDescent="0.2">
      <c r="A136" s="21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</row>
    <row r="137" spans="1:9" x14ac:dyDescent="0.2">
      <c r="A137" s="21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</row>
    <row r="138" spans="1:9" x14ac:dyDescent="0.2">
      <c r="A138" s="21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</row>
    <row r="139" spans="1:9" x14ac:dyDescent="0.2">
      <c r="A139" s="21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</row>
    <row r="140" spans="1:9" x14ac:dyDescent="0.2">
      <c r="A140" s="21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</row>
    <row r="141" spans="1:9" x14ac:dyDescent="0.2">
      <c r="A141" s="21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</row>
    <row r="142" spans="1:9" x14ac:dyDescent="0.2">
      <c r="A142" s="21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</row>
    <row r="143" spans="1:9" x14ac:dyDescent="0.2">
      <c r="A143" s="21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</row>
    <row r="144" spans="1:9" x14ac:dyDescent="0.2">
      <c r="A144" s="21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</row>
    <row r="145" spans="1:9" x14ac:dyDescent="0.2">
      <c r="A145" s="21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</row>
    <row r="146" spans="1:9" x14ac:dyDescent="0.2">
      <c r="A146" s="21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</row>
    <row r="147" spans="1:9" x14ac:dyDescent="0.2">
      <c r="A147" s="21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</row>
    <row r="148" spans="1:9" x14ac:dyDescent="0.2">
      <c r="A148" s="21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</row>
    <row r="149" spans="1:9" x14ac:dyDescent="0.2">
      <c r="A149" s="21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</row>
    <row r="150" spans="1:9" x14ac:dyDescent="0.2">
      <c r="A150" s="21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</row>
    <row r="151" spans="1:9" x14ac:dyDescent="0.2">
      <c r="A151" s="21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</row>
    <row r="152" spans="1:9" x14ac:dyDescent="0.2">
      <c r="A152" s="21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</row>
    <row r="153" spans="1:9" x14ac:dyDescent="0.2">
      <c r="A153" s="21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</row>
    <row r="154" spans="1:9" x14ac:dyDescent="0.2">
      <c r="A154" s="21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</row>
    <row r="155" spans="1:9" x14ac:dyDescent="0.2">
      <c r="A155" s="21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</row>
    <row r="156" spans="1:9" x14ac:dyDescent="0.2">
      <c r="A156" s="21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</row>
    <row r="157" spans="1:9" x14ac:dyDescent="0.2">
      <c r="A157" s="21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</row>
    <row r="158" spans="1:9" x14ac:dyDescent="0.2">
      <c r="A158" s="21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</row>
    <row r="159" spans="1:9" x14ac:dyDescent="0.2">
      <c r="A159" s="21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</row>
    <row r="160" spans="1:9" x14ac:dyDescent="0.2">
      <c r="A160" s="21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</row>
    <row r="161" spans="1:9" x14ac:dyDescent="0.2">
      <c r="A161" s="21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</row>
    <row r="162" spans="1:9" x14ac:dyDescent="0.2">
      <c r="A162" s="21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</row>
    <row r="163" spans="1:9" x14ac:dyDescent="0.2">
      <c r="A163" s="21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</row>
    <row r="164" spans="1:9" x14ac:dyDescent="0.2">
      <c r="A164" s="21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</row>
    <row r="165" spans="1:9" x14ac:dyDescent="0.2">
      <c r="A165" s="21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</row>
    <row r="166" spans="1:9" x14ac:dyDescent="0.2">
      <c r="A166" s="21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</row>
    <row r="167" spans="1:9" x14ac:dyDescent="0.2">
      <c r="A167" s="21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</row>
    <row r="168" spans="1:9" x14ac:dyDescent="0.2">
      <c r="A168" s="21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</row>
    <row r="169" spans="1:9" x14ac:dyDescent="0.2">
      <c r="A169" s="21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</row>
    <row r="170" spans="1:9" x14ac:dyDescent="0.2">
      <c r="A170" s="21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</row>
    <row r="171" spans="1:9" x14ac:dyDescent="0.2">
      <c r="A171" s="21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</row>
    <row r="172" spans="1:9" x14ac:dyDescent="0.2">
      <c r="A172" s="21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</row>
    <row r="173" spans="1:9" x14ac:dyDescent="0.2">
      <c r="A173" s="21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</row>
    <row r="174" spans="1:9" x14ac:dyDescent="0.2">
      <c r="A174" s="21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</row>
    <row r="175" spans="1:9" x14ac:dyDescent="0.2">
      <c r="A175" s="21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</row>
    <row r="176" spans="1:9" x14ac:dyDescent="0.2">
      <c r="A176" s="21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</row>
    <row r="177" spans="1:9" x14ac:dyDescent="0.2">
      <c r="A177" s="21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</row>
    <row r="178" spans="1:9" x14ac:dyDescent="0.2">
      <c r="A178" s="21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</row>
    <row r="179" spans="1:9" x14ac:dyDescent="0.2">
      <c r="A179" s="21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</row>
    <row r="180" spans="1:9" x14ac:dyDescent="0.2">
      <c r="A180" s="21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</row>
    <row r="181" spans="1:9" x14ac:dyDescent="0.2">
      <c r="A181" s="21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</row>
    <row r="182" spans="1:9" x14ac:dyDescent="0.2">
      <c r="A182" s="21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</row>
    <row r="183" spans="1:9" x14ac:dyDescent="0.2">
      <c r="A183" s="21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</row>
    <row r="184" spans="1:9" x14ac:dyDescent="0.2">
      <c r="A184" s="21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</row>
    <row r="185" spans="1:9" x14ac:dyDescent="0.2">
      <c r="A185" s="21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</row>
    <row r="186" spans="1:9" x14ac:dyDescent="0.2">
      <c r="A186" s="21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</row>
    <row r="187" spans="1:9" x14ac:dyDescent="0.2">
      <c r="A187" s="21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</row>
    <row r="188" spans="1:9" x14ac:dyDescent="0.2">
      <c r="A188" s="21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</row>
    <row r="189" spans="1:9" x14ac:dyDescent="0.2">
      <c r="A189" s="21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</row>
    <row r="190" spans="1:9" x14ac:dyDescent="0.2">
      <c r="A190" s="21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</row>
    <row r="191" spans="1:9" x14ac:dyDescent="0.2">
      <c r="A191" s="21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</row>
    <row r="192" spans="1:9" x14ac:dyDescent="0.2">
      <c r="A192" s="21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</row>
    <row r="193" spans="1:9" x14ac:dyDescent="0.2">
      <c r="A193" s="21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</row>
    <row r="194" spans="1:9" x14ac:dyDescent="0.2">
      <c r="A194" s="21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</row>
    <row r="195" spans="1:9" x14ac:dyDescent="0.2">
      <c r="A195" s="21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</row>
    <row r="196" spans="1:9" x14ac:dyDescent="0.2">
      <c r="A196" s="21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</row>
    <row r="197" spans="1:9" x14ac:dyDescent="0.2">
      <c r="A197" s="21">
        <v>40603</v>
      </c>
      <c r="B197" s="1">
        <v>0.33086496591567993</v>
      </c>
      <c r="C197" s="1"/>
      <c r="D197" s="1">
        <v>0.41411209106445312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</row>
    <row r="198" spans="1:9" x14ac:dyDescent="0.2">
      <c r="A198" s="21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</row>
    <row r="199" spans="1:9" x14ac:dyDescent="0.2">
      <c r="A199" s="21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</row>
    <row r="200" spans="1:9" x14ac:dyDescent="0.2">
      <c r="A200" s="21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</row>
    <row r="201" spans="1:9" x14ac:dyDescent="0.2">
      <c r="A201" s="21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</row>
    <row r="202" spans="1:9" x14ac:dyDescent="0.2">
      <c r="A202" s="21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</row>
    <row r="203" spans="1:9" x14ac:dyDescent="0.2">
      <c r="A203" s="21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</row>
    <row r="204" spans="1:9" x14ac:dyDescent="0.2">
      <c r="A204" s="21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</row>
    <row r="205" spans="1:9" x14ac:dyDescent="0.2">
      <c r="A205" s="21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</row>
    <row r="206" spans="1:9" x14ac:dyDescent="0.2">
      <c r="A206" s="21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</row>
    <row r="207" spans="1:9" x14ac:dyDescent="0.2">
      <c r="A207" s="21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</row>
    <row r="208" spans="1:9" x14ac:dyDescent="0.2">
      <c r="A208" s="21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</row>
    <row r="209" spans="1:9" x14ac:dyDescent="0.2">
      <c r="A209" s="21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</row>
    <row r="210" spans="1:9" x14ac:dyDescent="0.2">
      <c r="A210" s="21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</row>
    <row r="211" spans="1:9" x14ac:dyDescent="0.2">
      <c r="A211" s="21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</row>
    <row r="212" spans="1:9" x14ac:dyDescent="0.2">
      <c r="A212" s="21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</row>
    <row r="213" spans="1:9" x14ac:dyDescent="0.2">
      <c r="A213" s="21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</row>
    <row r="214" spans="1:9" x14ac:dyDescent="0.2">
      <c r="A214" s="21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</row>
    <row r="215" spans="1:9" x14ac:dyDescent="0.2">
      <c r="A215" s="21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</row>
    <row r="216" spans="1:9" x14ac:dyDescent="0.2">
      <c r="A216" s="21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</row>
    <row r="217" spans="1:9" x14ac:dyDescent="0.2">
      <c r="A217" s="21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</row>
    <row r="218" spans="1:9" x14ac:dyDescent="0.2">
      <c r="A218" s="21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</row>
    <row r="219" spans="1:9" x14ac:dyDescent="0.2">
      <c r="A219" s="21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</row>
    <row r="220" spans="1:9" x14ac:dyDescent="0.2">
      <c r="A220" s="21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</row>
    <row r="221" spans="1:9" x14ac:dyDescent="0.2">
      <c r="A221" s="21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</row>
    <row r="222" spans="1:9" x14ac:dyDescent="0.2">
      <c r="A222" s="21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</row>
    <row r="223" spans="1:9" x14ac:dyDescent="0.2">
      <c r="A223" s="21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</row>
    <row r="224" spans="1:9" x14ac:dyDescent="0.2">
      <c r="A224" s="21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</row>
    <row r="225" spans="1:9" x14ac:dyDescent="0.2">
      <c r="A225" s="21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</row>
    <row r="226" spans="1:9" x14ac:dyDescent="0.2">
      <c r="A226" s="21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</row>
    <row r="227" spans="1:9" x14ac:dyDescent="0.2">
      <c r="A227" s="21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</row>
    <row r="228" spans="1:9" x14ac:dyDescent="0.2">
      <c r="A228" s="21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</row>
    <row r="229" spans="1:9" x14ac:dyDescent="0.2">
      <c r="A229" s="21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</row>
    <row r="230" spans="1:9" x14ac:dyDescent="0.2">
      <c r="A230" s="21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</row>
    <row r="231" spans="1:9" x14ac:dyDescent="0.2">
      <c r="A231" s="21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</row>
    <row r="232" spans="1:9" x14ac:dyDescent="0.2">
      <c r="A232" s="21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</row>
    <row r="233" spans="1:9" x14ac:dyDescent="0.2">
      <c r="A233" s="21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</row>
    <row r="234" spans="1:9" x14ac:dyDescent="0.2">
      <c r="A234" s="21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</row>
    <row r="235" spans="1:9" x14ac:dyDescent="0.2">
      <c r="A235" s="21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</row>
    <row r="236" spans="1:9" x14ac:dyDescent="0.2">
      <c r="A236" s="21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</row>
    <row r="237" spans="1:9" x14ac:dyDescent="0.2">
      <c r="A237" s="21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</row>
    <row r="238" spans="1:9" x14ac:dyDescent="0.2">
      <c r="A238" s="21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</row>
    <row r="239" spans="1:9" x14ac:dyDescent="0.2">
      <c r="A239" s="21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</row>
    <row r="240" spans="1:9" x14ac:dyDescent="0.2">
      <c r="A240" s="21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</row>
    <row r="241" spans="1:9" x14ac:dyDescent="0.2">
      <c r="A241" s="21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</row>
    <row r="242" spans="1:9" x14ac:dyDescent="0.2">
      <c r="A242" s="21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</row>
    <row r="243" spans="1:9" x14ac:dyDescent="0.2">
      <c r="A243" s="21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</row>
    <row r="244" spans="1:9" x14ac:dyDescent="0.2">
      <c r="A244" s="21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</row>
    <row r="245" spans="1:9" x14ac:dyDescent="0.2">
      <c r="A245" s="21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</row>
    <row r="246" spans="1:9" x14ac:dyDescent="0.2">
      <c r="A246" s="21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</row>
    <row r="247" spans="1:9" x14ac:dyDescent="0.2">
      <c r="A247" s="21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</row>
    <row r="248" spans="1:9" x14ac:dyDescent="0.2">
      <c r="A248" s="21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</row>
    <row r="249" spans="1:9" x14ac:dyDescent="0.2">
      <c r="A249" s="21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</row>
    <row r="250" spans="1:9" x14ac:dyDescent="0.2">
      <c r="A250" s="21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</row>
    <row r="251" spans="1:9" x14ac:dyDescent="0.2">
      <c r="A251" s="21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</row>
    <row r="252" spans="1:9" x14ac:dyDescent="0.2">
      <c r="A252" s="21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</row>
    <row r="253" spans="1:9" x14ac:dyDescent="0.2">
      <c r="A253" s="21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</row>
    <row r="254" spans="1:9" x14ac:dyDescent="0.2">
      <c r="A254" s="21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</row>
    <row r="255" spans="1:9" x14ac:dyDescent="0.2">
      <c r="A255" s="21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</row>
    <row r="256" spans="1:9" x14ac:dyDescent="0.2">
      <c r="A256" s="21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</row>
    <row r="257" spans="1:9" x14ac:dyDescent="0.2">
      <c r="A257" s="21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</row>
    <row r="258" spans="1:9" x14ac:dyDescent="0.2">
      <c r="A258" s="21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</row>
    <row r="259" spans="1:9" x14ac:dyDescent="0.2">
      <c r="A259" s="21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</row>
    <row r="260" spans="1:9" x14ac:dyDescent="0.2">
      <c r="A260" s="21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</row>
    <row r="261" spans="1:9" x14ac:dyDescent="0.2">
      <c r="A261" s="21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</row>
    <row r="262" spans="1:9" x14ac:dyDescent="0.2">
      <c r="A262" s="21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</row>
    <row r="263" spans="1:9" x14ac:dyDescent="0.2">
      <c r="A263" s="21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</row>
    <row r="264" spans="1:9" x14ac:dyDescent="0.2">
      <c r="A264" s="21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</row>
    <row r="265" spans="1:9" x14ac:dyDescent="0.2">
      <c r="A265" s="21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</row>
    <row r="266" spans="1:9" x14ac:dyDescent="0.2">
      <c r="A266" s="21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</row>
    <row r="267" spans="1:9" x14ac:dyDescent="0.2">
      <c r="A267" s="21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</row>
    <row r="268" spans="1:9" x14ac:dyDescent="0.2">
      <c r="A268" s="21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</row>
    <row r="269" spans="1:9" x14ac:dyDescent="0.2">
      <c r="A269" s="21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</row>
    <row r="270" spans="1:9" x14ac:dyDescent="0.2">
      <c r="A270" s="21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</row>
    <row r="271" spans="1:9" x14ac:dyDescent="0.2">
      <c r="A271" s="21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</row>
    <row r="272" spans="1:9" x14ac:dyDescent="0.2">
      <c r="A272" s="21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</row>
    <row r="273" spans="1:9" x14ac:dyDescent="0.2">
      <c r="A273" s="21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</row>
    <row r="274" spans="1:9" x14ac:dyDescent="0.2">
      <c r="A274" s="21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</row>
    <row r="275" spans="1:9" x14ac:dyDescent="0.2">
      <c r="A275" s="21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</row>
    <row r="276" spans="1:9" x14ac:dyDescent="0.2">
      <c r="A276" s="21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</row>
    <row r="277" spans="1:9" x14ac:dyDescent="0.2">
      <c r="A277" s="21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</row>
    <row r="278" spans="1:9" x14ac:dyDescent="0.2">
      <c r="A278" s="21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</row>
    <row r="279" spans="1:9" x14ac:dyDescent="0.2">
      <c r="A279" s="21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</row>
    <row r="280" spans="1:9" x14ac:dyDescent="0.2">
      <c r="A280" s="21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</row>
    <row r="281" spans="1:9" x14ac:dyDescent="0.2">
      <c r="A281" s="21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</row>
    <row r="282" spans="1:9" x14ac:dyDescent="0.2">
      <c r="A282" s="21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</row>
    <row r="283" spans="1:9" x14ac:dyDescent="0.2">
      <c r="A283" s="21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</row>
    <row r="284" spans="1:9" x14ac:dyDescent="0.2">
      <c r="A284" s="21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</row>
    <row r="285" spans="1:9" x14ac:dyDescent="0.2">
      <c r="A285" s="21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</row>
    <row r="286" spans="1:9" x14ac:dyDescent="0.2">
      <c r="A286" s="21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</row>
    <row r="287" spans="1:9" x14ac:dyDescent="0.2">
      <c r="A287" s="21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</row>
    <row r="288" spans="1:9" x14ac:dyDescent="0.2">
      <c r="A288" s="21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</row>
    <row r="289" spans="1:9" x14ac:dyDescent="0.2">
      <c r="A289" s="21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</row>
    <row r="290" spans="1:9" x14ac:dyDescent="0.2">
      <c r="A290" s="21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</row>
    <row r="291" spans="1:9" x14ac:dyDescent="0.2">
      <c r="A291" s="21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</row>
    <row r="292" spans="1:9" x14ac:dyDescent="0.2">
      <c r="A292" s="21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</row>
    <row r="293" spans="1:9" x14ac:dyDescent="0.2">
      <c r="A293" s="21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</row>
    <row r="294" spans="1:9" x14ac:dyDescent="0.2">
      <c r="A294" s="21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</row>
    <row r="295" spans="1:9" x14ac:dyDescent="0.2">
      <c r="A295" s="21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</row>
    <row r="296" spans="1:9" x14ac:dyDescent="0.2">
      <c r="A296" s="21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</row>
    <row r="297" spans="1:9" x14ac:dyDescent="0.2">
      <c r="A297" s="21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</row>
    <row r="298" spans="1:9" x14ac:dyDescent="0.2">
      <c r="A298" s="21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</row>
    <row r="299" spans="1:9" x14ac:dyDescent="0.2">
      <c r="A299" s="21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</row>
    <row r="300" spans="1:9" x14ac:dyDescent="0.2">
      <c r="A300" s="21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</row>
    <row r="301" spans="1:9" x14ac:dyDescent="0.2">
      <c r="A301" s="21">
        <v>43770</v>
      </c>
      <c r="B301" s="1">
        <v>0.22259902954101562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</row>
    <row r="302" spans="1:9" x14ac:dyDescent="0.2">
      <c r="A302" s="21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</row>
    <row r="303" spans="1:9" x14ac:dyDescent="0.2">
      <c r="A303" s="21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</row>
    <row r="304" spans="1:9" x14ac:dyDescent="0.2">
      <c r="A304" s="21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</row>
    <row r="305" spans="1:9" x14ac:dyDescent="0.2">
      <c r="A305" s="21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</row>
    <row r="306" spans="1:9" x14ac:dyDescent="0.2">
      <c r="A306" s="21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</row>
    <row r="307" spans="1:9" x14ac:dyDescent="0.2">
      <c r="A307" s="21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</row>
    <row r="308" spans="1:9" x14ac:dyDescent="0.2">
      <c r="A308" s="21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</row>
    <row r="309" spans="1:9" x14ac:dyDescent="0.2">
      <c r="A309" s="21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</row>
    <row r="310" spans="1:9" x14ac:dyDescent="0.2">
      <c r="A310" s="21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</row>
    <row r="311" spans="1:9" x14ac:dyDescent="0.2">
      <c r="A311" s="21">
        <v>44075</v>
      </c>
      <c r="B311" s="20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</row>
    <row r="312" spans="1:9" customFormat="1" x14ac:dyDescent="0.2">
      <c r="A312" s="21">
        <v>44105</v>
      </c>
      <c r="B312" s="40">
        <v>0.24964982271194458</v>
      </c>
      <c r="C312" s="40"/>
      <c r="D312" s="40">
        <v>0.29643774032592773</v>
      </c>
      <c r="E312" s="40">
        <v>0.30720797181129456</v>
      </c>
      <c r="F312" s="40">
        <v>0.22142460942268372</v>
      </c>
      <c r="G312" s="1"/>
      <c r="H312" s="40">
        <v>0.20668947696685791</v>
      </c>
      <c r="I312" s="40">
        <v>0.29712575674057007</v>
      </c>
    </row>
    <row r="313" spans="1:9" x14ac:dyDescent="0.2">
      <c r="A313" s="21">
        <v>44136</v>
      </c>
      <c r="B313" s="1">
        <v>0.25359749999999998</v>
      </c>
      <c r="C313" s="1"/>
      <c r="D313" s="1">
        <v>0.29474139999999999</v>
      </c>
      <c r="E313" s="33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</row>
    <row r="314" spans="1:9" x14ac:dyDescent="0.2">
      <c r="A314" s="21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</row>
    <row r="315" spans="1:9" s="33" customFormat="1" x14ac:dyDescent="0.2">
      <c r="A315" s="21">
        <v>44197</v>
      </c>
      <c r="B315" s="1">
        <v>0.2495444</v>
      </c>
      <c r="C315" s="1"/>
      <c r="D315" s="1">
        <v>0.30932920000000003</v>
      </c>
      <c r="E315" s="33">
        <v>0.29632340000000001</v>
      </c>
      <c r="F315" s="33">
        <v>0.2248067</v>
      </c>
      <c r="G315" s="1"/>
      <c r="H315" s="33">
        <v>0.21739720000000001</v>
      </c>
      <c r="I315" s="33">
        <v>0.2846573</v>
      </c>
    </row>
    <row r="316" spans="1:9" x14ac:dyDescent="0.2">
      <c r="A316" s="21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</row>
    <row r="317" spans="1:9" x14ac:dyDescent="0.2">
      <c r="A317" s="21">
        <v>44256</v>
      </c>
      <c r="B317" s="40">
        <v>0.24647891521453857</v>
      </c>
      <c r="C317" s="1"/>
      <c r="D317" s="40">
        <v>0.32816177606582642</v>
      </c>
      <c r="E317" s="40">
        <v>0.28104123473167419</v>
      </c>
      <c r="F317" s="40">
        <v>0.22344139218330383</v>
      </c>
      <c r="G317" s="1"/>
      <c r="H317" s="40">
        <v>0.20980581641197205</v>
      </c>
      <c r="I317" s="40">
        <v>0.28633910417556763</v>
      </c>
    </row>
    <row r="318" spans="1:9" x14ac:dyDescent="0.2">
      <c r="A318" s="21">
        <v>44287</v>
      </c>
      <c r="B318" s="40">
        <v>0.23030781745910645</v>
      </c>
      <c r="C318" s="1"/>
      <c r="D318" s="40">
        <v>0.2696557343006134</v>
      </c>
      <c r="E318" s="40">
        <v>0.27341866493225098</v>
      </c>
      <c r="F318" s="40">
        <v>0.21503368020057678</v>
      </c>
      <c r="G318" s="1"/>
      <c r="H318" s="40">
        <v>0.19260585308074951</v>
      </c>
      <c r="I318" s="40">
        <v>0.27150997519493103</v>
      </c>
    </row>
    <row r="319" spans="1:9" x14ac:dyDescent="0.2">
      <c r="A319" s="21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</row>
    <row r="320" spans="1:9" x14ac:dyDescent="0.2">
      <c r="A320" s="21">
        <v>44348</v>
      </c>
      <c r="B320" s="40">
        <v>0.23284444212913513</v>
      </c>
      <c r="C320" s="1"/>
      <c r="D320" s="40">
        <v>0.29524680972099304</v>
      </c>
      <c r="E320" s="40">
        <v>0.26924711465835571</v>
      </c>
      <c r="F320" s="40">
        <v>0.21342097222805023</v>
      </c>
      <c r="G320" s="1"/>
      <c r="H320" s="40">
        <v>0.18480190634727478</v>
      </c>
      <c r="I320" s="40">
        <v>0.28511801362037659</v>
      </c>
    </row>
    <row r="321" spans="1:19" x14ac:dyDescent="0.2">
      <c r="A321" s="52">
        <v>44378</v>
      </c>
      <c r="B321" s="51">
        <v>0.23611003160476685</v>
      </c>
      <c r="C321" s="50"/>
      <c r="D321" s="51">
        <v>0.29846954345703125</v>
      </c>
      <c r="E321" s="51">
        <v>0.24625906348228455</v>
      </c>
      <c r="F321" s="51">
        <v>0.22185695171356201</v>
      </c>
      <c r="G321" s="53"/>
      <c r="H321" s="51">
        <v>0.19164541363716125</v>
      </c>
      <c r="I321" s="51">
        <v>0.28704112768173218</v>
      </c>
      <c r="J321" s="37"/>
      <c r="K321" s="37"/>
    </row>
    <row r="322" spans="1:19" x14ac:dyDescent="0.2">
      <c r="A322" s="52">
        <v>44409</v>
      </c>
      <c r="B322" s="51">
        <v>0.22529900074005127</v>
      </c>
      <c r="C322" s="50"/>
      <c r="D322" s="51">
        <v>0.29110479354858398</v>
      </c>
      <c r="E322" s="51">
        <v>0.23984791338443756</v>
      </c>
      <c r="F322" s="51">
        <v>0.20923823118209839</v>
      </c>
      <c r="G322" s="53"/>
      <c r="H322" s="51">
        <v>0.17692123353481293</v>
      </c>
      <c r="I322" s="51">
        <v>0.28023546934127808</v>
      </c>
      <c r="J322" s="37"/>
      <c r="K322" s="37"/>
    </row>
    <row r="323" spans="1:19" x14ac:dyDescent="0.2">
      <c r="A323" s="59">
        <v>44440</v>
      </c>
      <c r="B323" s="58">
        <v>0.23436173796653748</v>
      </c>
      <c r="D323" s="58">
        <v>0.27514427900314331</v>
      </c>
      <c r="E323" s="58">
        <v>0.28367692232131958</v>
      </c>
      <c r="F323" s="58">
        <v>0.21659199893474579</v>
      </c>
      <c r="G323" s="37"/>
      <c r="H323" s="58">
        <v>0.19379016757011414</v>
      </c>
      <c r="I323" s="58">
        <v>0.2813052237033844</v>
      </c>
      <c r="J323" s="37"/>
      <c r="K323" s="37"/>
    </row>
    <row r="324" spans="1:19" x14ac:dyDescent="0.2">
      <c r="A324" s="59">
        <v>44470</v>
      </c>
      <c r="B324" s="58">
        <v>0.23022192716598511</v>
      </c>
      <c r="D324" s="58">
        <v>0.25701576471328735</v>
      </c>
      <c r="E324" s="58">
        <v>0.26839768886566162</v>
      </c>
      <c r="F324" s="58">
        <v>0.21706682443618774</v>
      </c>
      <c r="H324" s="58">
        <v>0.18001505732536316</v>
      </c>
      <c r="I324" s="58">
        <v>0.28692010045051575</v>
      </c>
    </row>
    <row r="325" spans="1:19" x14ac:dyDescent="0.2">
      <c r="A325" s="59">
        <v>44501</v>
      </c>
      <c r="B325" s="20">
        <v>0.23200000000000001</v>
      </c>
      <c r="D325" s="20">
        <v>0.26</v>
      </c>
      <c r="E325" s="20">
        <v>0.28299999999999997</v>
      </c>
      <c r="F325" s="20">
        <v>0.21199999999999999</v>
      </c>
      <c r="H325" s="20">
        <v>0.184</v>
      </c>
      <c r="I325" s="20">
        <v>0.28599999999999998</v>
      </c>
    </row>
    <row r="326" spans="1:19" x14ac:dyDescent="0.2">
      <c r="A326" s="59">
        <v>44531</v>
      </c>
      <c r="B326" s="58">
        <v>0.23107683658599854</v>
      </c>
      <c r="C326" s="58"/>
      <c r="D326" s="58">
        <v>0.26836168766021729</v>
      </c>
      <c r="E326" s="58">
        <v>0.28435772657394409</v>
      </c>
      <c r="F326" s="58">
        <v>0.2144281268119812</v>
      </c>
      <c r="H326" s="58">
        <v>0.18295440077781677</v>
      </c>
      <c r="I326" s="58">
        <v>0.28489315509796143</v>
      </c>
    </row>
    <row r="327" spans="1:19" x14ac:dyDescent="0.2">
      <c r="A327" s="59">
        <v>44562</v>
      </c>
      <c r="B327" s="58">
        <v>0.22975268959999084</v>
      </c>
      <c r="D327" s="58">
        <v>0.25461867451667786</v>
      </c>
      <c r="E327" s="58">
        <v>0.25687304139137268</v>
      </c>
      <c r="F327" s="58">
        <v>0.21708950400352478</v>
      </c>
      <c r="H327" s="58">
        <v>0.18502691388130188</v>
      </c>
      <c r="I327" s="58">
        <v>0.2790834903717041</v>
      </c>
    </row>
    <row r="328" spans="1:19" x14ac:dyDescent="0.2">
      <c r="A328" s="59">
        <v>44593</v>
      </c>
      <c r="B328" s="58">
        <v>0.2311655580997467</v>
      </c>
      <c r="D328" s="58">
        <v>0.26251649856567383</v>
      </c>
      <c r="E328" s="58">
        <v>0.25047528743743896</v>
      </c>
      <c r="F328" s="58">
        <v>0.22265206277370453</v>
      </c>
      <c r="H328" s="58">
        <v>0.1898496150970459</v>
      </c>
      <c r="I328" s="58">
        <v>0.27766871452331543</v>
      </c>
    </row>
    <row r="329" spans="1:19" x14ac:dyDescent="0.2">
      <c r="A329" s="59">
        <v>44621</v>
      </c>
      <c r="B329" s="58">
        <v>0.23853763937950134</v>
      </c>
      <c r="D329" s="58">
        <v>0.29183971881866455</v>
      </c>
      <c r="E329" s="58">
        <v>0.27906560897827148</v>
      </c>
      <c r="F329" s="58">
        <v>0.22071936726570129</v>
      </c>
      <c r="H329" s="58">
        <v>0.19591283798217773</v>
      </c>
      <c r="I329" s="58">
        <v>0.28631061315536499</v>
      </c>
    </row>
    <row r="332" spans="1:19" x14ac:dyDescent="0.2">
      <c r="S332" s="17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9"/>
  <sheetViews>
    <sheetView topLeftCell="A300" workbookViewId="0">
      <selection activeCell="A326" sqref="A326:A329"/>
    </sheetView>
  </sheetViews>
  <sheetFormatPr baseColWidth="10" defaultColWidth="8.83203125" defaultRowHeight="16" x14ac:dyDescent="0.2"/>
  <cols>
    <col min="1" max="1" width="8.83203125" style="17"/>
    <col min="2" max="2" width="17" style="19" customWidth="1"/>
    <col min="3" max="3" width="18.1640625" style="19" customWidth="1"/>
    <col min="4" max="4" width="23.83203125" style="19" customWidth="1"/>
    <col min="5" max="5" width="19.1640625" style="19" customWidth="1"/>
    <col min="6" max="6" width="13.5" style="19" customWidth="1"/>
    <col min="7" max="7" width="8.83203125" style="17"/>
    <col min="8" max="12" width="8.83203125" style="1"/>
    <col min="13" max="16384" width="8.83203125" style="17"/>
  </cols>
  <sheetData>
    <row r="1" spans="1:6" ht="68" customHeight="1" x14ac:dyDescent="0.35">
      <c r="A1" s="70" t="s">
        <v>19</v>
      </c>
      <c r="B1" s="70"/>
      <c r="C1" s="70"/>
      <c r="D1" s="70"/>
      <c r="E1" s="70"/>
      <c r="F1" s="70"/>
    </row>
    <row r="2" spans="1:6" ht="55" customHeight="1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 x14ac:dyDescent="0.2">
      <c r="A3" s="21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 x14ac:dyDescent="0.2">
      <c r="A4" s="21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 x14ac:dyDescent="0.2">
      <c r="A5" s="21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 x14ac:dyDescent="0.2">
      <c r="A6" s="21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 x14ac:dyDescent="0.2">
      <c r="A7" s="21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 x14ac:dyDescent="0.2">
      <c r="A8" s="21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 x14ac:dyDescent="0.2">
      <c r="A9" s="21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 x14ac:dyDescent="0.2">
      <c r="A10" s="21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 x14ac:dyDescent="0.2">
      <c r="A11" s="21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 x14ac:dyDescent="0.2">
      <c r="A12" s="21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 x14ac:dyDescent="0.2">
      <c r="A13" s="21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 x14ac:dyDescent="0.2">
      <c r="A14" s="21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 x14ac:dyDescent="0.2">
      <c r="A15" s="21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 x14ac:dyDescent="0.2">
      <c r="A16" s="21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 x14ac:dyDescent="0.2">
      <c r="A17" s="21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 x14ac:dyDescent="0.2">
      <c r="A18" s="21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 x14ac:dyDescent="0.2">
      <c r="A19" s="21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 x14ac:dyDescent="0.2">
      <c r="A20" s="21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 x14ac:dyDescent="0.2">
      <c r="A21" s="21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 x14ac:dyDescent="0.2">
      <c r="A22" s="21">
        <v>35278</v>
      </c>
      <c r="B22" s="1">
        <v>0.5993766188621521</v>
      </c>
      <c r="C22" s="1">
        <v>0.31377029418945312</v>
      </c>
      <c r="D22" s="1">
        <v>0.24671784043312073</v>
      </c>
      <c r="E22" s="1">
        <v>0.16964651644229889</v>
      </c>
      <c r="F22" s="1">
        <v>0.12847317755222321</v>
      </c>
    </row>
    <row r="23" spans="1:6" x14ac:dyDescent="0.2">
      <c r="A23" s="21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 x14ac:dyDescent="0.2">
      <c r="A24" s="21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 x14ac:dyDescent="0.2">
      <c r="A25" s="21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 x14ac:dyDescent="0.2">
      <c r="A26" s="21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 x14ac:dyDescent="0.2">
      <c r="A27" s="21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 x14ac:dyDescent="0.2">
      <c r="A28" s="21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 x14ac:dyDescent="0.2">
      <c r="A29" s="21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 x14ac:dyDescent="0.2">
      <c r="A30" s="21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 x14ac:dyDescent="0.2">
      <c r="A31" s="21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 x14ac:dyDescent="0.2">
      <c r="A32" s="21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 x14ac:dyDescent="0.2">
      <c r="A33" s="21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 x14ac:dyDescent="0.2">
      <c r="A34" s="21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 x14ac:dyDescent="0.2">
      <c r="A35" s="21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 x14ac:dyDescent="0.2">
      <c r="A36" s="21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 x14ac:dyDescent="0.2">
      <c r="A37" s="21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 x14ac:dyDescent="0.2">
      <c r="A38" s="21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 x14ac:dyDescent="0.2">
      <c r="A39" s="21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 x14ac:dyDescent="0.2">
      <c r="A40" s="21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 x14ac:dyDescent="0.2">
      <c r="A41" s="21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 x14ac:dyDescent="0.2">
      <c r="A42" s="21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 x14ac:dyDescent="0.2">
      <c r="A43" s="21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 x14ac:dyDescent="0.2">
      <c r="A44" s="21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 x14ac:dyDescent="0.2">
      <c r="A45" s="21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 x14ac:dyDescent="0.2">
      <c r="A46" s="21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 x14ac:dyDescent="0.2">
      <c r="A47" s="21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 x14ac:dyDescent="0.2">
      <c r="A48" s="21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 x14ac:dyDescent="0.2">
      <c r="A49" s="21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 x14ac:dyDescent="0.2">
      <c r="A50" s="21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 x14ac:dyDescent="0.2">
      <c r="A51" s="21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 x14ac:dyDescent="0.2">
      <c r="A52" s="21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 x14ac:dyDescent="0.2">
      <c r="A53" s="21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0.11290359497070312</v>
      </c>
    </row>
    <row r="54" spans="1:6" x14ac:dyDescent="0.2">
      <c r="A54" s="21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 x14ac:dyDescent="0.2">
      <c r="A55" s="21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 x14ac:dyDescent="0.2">
      <c r="A56" s="21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 x14ac:dyDescent="0.2">
      <c r="A57" s="21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 x14ac:dyDescent="0.2">
      <c r="A58" s="21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 x14ac:dyDescent="0.2">
      <c r="A59" s="21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 x14ac:dyDescent="0.2">
      <c r="A60" s="21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 x14ac:dyDescent="0.2">
      <c r="A61" s="21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 x14ac:dyDescent="0.2">
      <c r="A62" s="21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 x14ac:dyDescent="0.2">
      <c r="A63" s="21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 x14ac:dyDescent="0.2">
      <c r="A64" s="21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 x14ac:dyDescent="0.2">
      <c r="A65" s="21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 x14ac:dyDescent="0.2">
      <c r="A66" s="21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 x14ac:dyDescent="0.2">
      <c r="A67" s="21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 x14ac:dyDescent="0.2">
      <c r="A68" s="21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 x14ac:dyDescent="0.2">
      <c r="A69" s="21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 x14ac:dyDescent="0.2">
      <c r="A70" s="21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 x14ac:dyDescent="0.2">
      <c r="A71" s="21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 x14ac:dyDescent="0.2">
      <c r="A72" s="21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 x14ac:dyDescent="0.2">
      <c r="A73" s="21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 x14ac:dyDescent="0.2">
      <c r="A74" s="21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 x14ac:dyDescent="0.2">
      <c r="A75" s="21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 x14ac:dyDescent="0.2">
      <c r="A76" s="21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 x14ac:dyDescent="0.2">
      <c r="A77" s="21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 x14ac:dyDescent="0.2">
      <c r="A78" s="21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 x14ac:dyDescent="0.2">
      <c r="A79" s="21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 x14ac:dyDescent="0.2">
      <c r="A80" s="21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 x14ac:dyDescent="0.2">
      <c r="A81" s="21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 x14ac:dyDescent="0.2">
      <c r="A82" s="21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 x14ac:dyDescent="0.2">
      <c r="A83" s="21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 x14ac:dyDescent="0.2">
      <c r="A84" s="21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 x14ac:dyDescent="0.2">
      <c r="A85" s="21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 x14ac:dyDescent="0.2">
      <c r="A86" s="21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 x14ac:dyDescent="0.2">
      <c r="A87" s="21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 x14ac:dyDescent="0.2">
      <c r="A88" s="21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 x14ac:dyDescent="0.2">
      <c r="A89" s="21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 x14ac:dyDescent="0.2">
      <c r="A90" s="21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 x14ac:dyDescent="0.2">
      <c r="A91" s="21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 x14ac:dyDescent="0.2">
      <c r="A92" s="21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 x14ac:dyDescent="0.2">
      <c r="A93" s="21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 x14ac:dyDescent="0.2">
      <c r="A94" s="21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 x14ac:dyDescent="0.2">
      <c r="A95" s="21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 x14ac:dyDescent="0.2">
      <c r="A96" s="21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 x14ac:dyDescent="0.2">
      <c r="A97" s="21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 x14ac:dyDescent="0.2">
      <c r="A98" s="21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 x14ac:dyDescent="0.2">
      <c r="A99" s="21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 x14ac:dyDescent="0.2">
      <c r="A100" s="21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 x14ac:dyDescent="0.2">
      <c r="A101" s="21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 x14ac:dyDescent="0.2">
      <c r="A102" s="21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 x14ac:dyDescent="0.2">
      <c r="A103" s="21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 x14ac:dyDescent="0.2">
      <c r="A104" s="21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 x14ac:dyDescent="0.2">
      <c r="A105" s="21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 x14ac:dyDescent="0.2">
      <c r="A106" s="21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 x14ac:dyDescent="0.2">
      <c r="A107" s="21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 x14ac:dyDescent="0.2">
      <c r="A108" s="21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 x14ac:dyDescent="0.2">
      <c r="A109" s="21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 x14ac:dyDescent="0.2">
      <c r="A110" s="21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 x14ac:dyDescent="0.2">
      <c r="A111" s="21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 x14ac:dyDescent="0.2">
      <c r="A112" s="21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 x14ac:dyDescent="0.2">
      <c r="A113" s="21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 x14ac:dyDescent="0.2">
      <c r="A114" s="21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 x14ac:dyDescent="0.2">
      <c r="A115" s="21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 x14ac:dyDescent="0.2">
      <c r="A116" s="21">
        <v>38139</v>
      </c>
      <c r="B116" s="1">
        <v>0.54858028888702393</v>
      </c>
      <c r="C116" s="1">
        <v>0.29771387577056885</v>
      </c>
      <c r="D116" s="1">
        <v>0.22577285766601562</v>
      </c>
      <c r="E116" s="1">
        <v>0.1624610424041748</v>
      </c>
      <c r="F116" s="1">
        <v>0.13213104009628296</v>
      </c>
    </row>
    <row r="117" spans="1:6" x14ac:dyDescent="0.2">
      <c r="A117" s="21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 x14ac:dyDescent="0.2">
      <c r="A118" s="21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 x14ac:dyDescent="0.2">
      <c r="A119" s="21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 x14ac:dyDescent="0.2">
      <c r="A120" s="21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 x14ac:dyDescent="0.2">
      <c r="A121" s="21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 x14ac:dyDescent="0.2">
      <c r="A122" s="21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 x14ac:dyDescent="0.2">
      <c r="A123" s="21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 x14ac:dyDescent="0.2">
      <c r="A124" s="21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 x14ac:dyDescent="0.2">
      <c r="A125" s="21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 x14ac:dyDescent="0.2">
      <c r="A126" s="21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 x14ac:dyDescent="0.2">
      <c r="A127" s="21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 x14ac:dyDescent="0.2">
      <c r="A128" s="21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 x14ac:dyDescent="0.2">
      <c r="A129" s="21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 x14ac:dyDescent="0.2">
      <c r="A130" s="21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 x14ac:dyDescent="0.2">
      <c r="A131" s="21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 x14ac:dyDescent="0.2">
      <c r="A132" s="21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 x14ac:dyDescent="0.2">
      <c r="A133" s="21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 x14ac:dyDescent="0.2">
      <c r="A134" s="21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 x14ac:dyDescent="0.2">
      <c r="A135" s="21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 x14ac:dyDescent="0.2">
      <c r="A136" s="21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 x14ac:dyDescent="0.2">
      <c r="A137" s="21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 x14ac:dyDescent="0.2">
      <c r="A138" s="21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 x14ac:dyDescent="0.2">
      <c r="A139" s="21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 x14ac:dyDescent="0.2">
      <c r="A140" s="21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 x14ac:dyDescent="0.2">
      <c r="A141" s="21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 x14ac:dyDescent="0.2">
      <c r="A142" s="21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 x14ac:dyDescent="0.2">
      <c r="A143" s="21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 x14ac:dyDescent="0.2">
      <c r="A144" s="21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 x14ac:dyDescent="0.2">
      <c r="A145" s="21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 x14ac:dyDescent="0.2">
      <c r="A146" s="21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 x14ac:dyDescent="0.2">
      <c r="A147" s="21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 x14ac:dyDescent="0.2">
      <c r="A148" s="21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 x14ac:dyDescent="0.2">
      <c r="A149" s="21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 x14ac:dyDescent="0.2">
      <c r="A150" s="21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 x14ac:dyDescent="0.2">
      <c r="A151" s="21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 x14ac:dyDescent="0.2">
      <c r="A152" s="21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 x14ac:dyDescent="0.2">
      <c r="A153" s="21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 x14ac:dyDescent="0.2">
      <c r="A154" s="21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 x14ac:dyDescent="0.2">
      <c r="A155" s="21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 x14ac:dyDescent="0.2">
      <c r="A156" s="21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 x14ac:dyDescent="0.2">
      <c r="A157" s="21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 x14ac:dyDescent="0.2">
      <c r="A158" s="21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 x14ac:dyDescent="0.2">
      <c r="A159" s="21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 x14ac:dyDescent="0.2">
      <c r="A160" s="21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 x14ac:dyDescent="0.2">
      <c r="A161" s="21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 x14ac:dyDescent="0.2">
      <c r="A162" s="21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 x14ac:dyDescent="0.2">
      <c r="A163" s="21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 x14ac:dyDescent="0.2">
      <c r="A164" s="21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 x14ac:dyDescent="0.2">
      <c r="A165" s="21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 x14ac:dyDescent="0.2">
      <c r="A166" s="21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 x14ac:dyDescent="0.2">
      <c r="A167" s="21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 x14ac:dyDescent="0.2">
      <c r="A168" s="21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 x14ac:dyDescent="0.2">
      <c r="A169" s="21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 x14ac:dyDescent="0.2">
      <c r="A170" s="21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 x14ac:dyDescent="0.2">
      <c r="A171" s="21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 x14ac:dyDescent="0.2">
      <c r="A172" s="21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 x14ac:dyDescent="0.2">
      <c r="A173" s="21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 x14ac:dyDescent="0.2">
      <c r="A174" s="21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 x14ac:dyDescent="0.2">
      <c r="A175" s="21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 x14ac:dyDescent="0.2">
      <c r="A176" s="21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 x14ac:dyDescent="0.2">
      <c r="A177" s="21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 x14ac:dyDescent="0.2">
      <c r="A178" s="21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 x14ac:dyDescent="0.2">
      <c r="A179" s="21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 x14ac:dyDescent="0.2">
      <c r="A180" s="21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 x14ac:dyDescent="0.2">
      <c r="A181" s="21">
        <v>40118</v>
      </c>
      <c r="B181" s="1">
        <v>0.60193628072738647</v>
      </c>
      <c r="C181" s="1">
        <v>0.37701797485351562</v>
      </c>
      <c r="D181" s="1">
        <v>0.27348548173904419</v>
      </c>
      <c r="E181" s="1">
        <v>0.18637834489345551</v>
      </c>
      <c r="F181" s="1">
        <v>0.1435958594083786</v>
      </c>
    </row>
    <row r="182" spans="1:6" x14ac:dyDescent="0.2">
      <c r="A182" s="21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 x14ac:dyDescent="0.2">
      <c r="A183" s="21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 x14ac:dyDescent="0.2">
      <c r="A184" s="21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 x14ac:dyDescent="0.2">
      <c r="A185" s="21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 x14ac:dyDescent="0.2">
      <c r="A186" s="21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 x14ac:dyDescent="0.2">
      <c r="A187" s="21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 x14ac:dyDescent="0.2">
      <c r="A188" s="21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 x14ac:dyDescent="0.2">
      <c r="A189" s="21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 x14ac:dyDescent="0.2">
      <c r="A190" s="21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 x14ac:dyDescent="0.2">
      <c r="A191" s="21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 x14ac:dyDescent="0.2">
      <c r="A192" s="21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 x14ac:dyDescent="0.2">
      <c r="A193" s="21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 x14ac:dyDescent="0.2">
      <c r="A194" s="21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 x14ac:dyDescent="0.2">
      <c r="A195" s="21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 x14ac:dyDescent="0.2">
      <c r="A196" s="21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 x14ac:dyDescent="0.2">
      <c r="A197" s="21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 x14ac:dyDescent="0.2">
      <c r="A198" s="21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 x14ac:dyDescent="0.2">
      <c r="A199" s="21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 x14ac:dyDescent="0.2">
      <c r="A200" s="21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 x14ac:dyDescent="0.2">
      <c r="A201" s="21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 x14ac:dyDescent="0.2">
      <c r="A202" s="21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 x14ac:dyDescent="0.2">
      <c r="A203" s="21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 x14ac:dyDescent="0.2">
      <c r="A204" s="21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 x14ac:dyDescent="0.2">
      <c r="A205" s="21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 x14ac:dyDescent="0.2">
      <c r="A206" s="21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 x14ac:dyDescent="0.2">
      <c r="A207" s="21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 x14ac:dyDescent="0.2">
      <c r="A208" s="21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 x14ac:dyDescent="0.2">
      <c r="A209" s="21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 x14ac:dyDescent="0.2">
      <c r="A210" s="21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 x14ac:dyDescent="0.2">
      <c r="A211" s="21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 x14ac:dyDescent="0.2">
      <c r="A212" s="21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 x14ac:dyDescent="0.2">
      <c r="A213" s="21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 x14ac:dyDescent="0.2">
      <c r="A214" s="21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 x14ac:dyDescent="0.2">
      <c r="A215" s="21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 x14ac:dyDescent="0.2">
      <c r="A216" s="21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 x14ac:dyDescent="0.2">
      <c r="A217" s="21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 x14ac:dyDescent="0.2">
      <c r="A218" s="21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 x14ac:dyDescent="0.2">
      <c r="A219" s="21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 x14ac:dyDescent="0.2">
      <c r="A220" s="21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 x14ac:dyDescent="0.2">
      <c r="A221" s="21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 x14ac:dyDescent="0.2">
      <c r="A222" s="21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 x14ac:dyDescent="0.2">
      <c r="A223" s="21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 x14ac:dyDescent="0.2">
      <c r="A224" s="21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 x14ac:dyDescent="0.2">
      <c r="A225" s="21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 x14ac:dyDescent="0.2">
      <c r="A226" s="21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 x14ac:dyDescent="0.2">
      <c r="A227" s="21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 x14ac:dyDescent="0.2">
      <c r="A228" s="21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 x14ac:dyDescent="0.2">
      <c r="A229" s="21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 x14ac:dyDescent="0.2">
      <c r="A230" s="21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 x14ac:dyDescent="0.2">
      <c r="A231" s="21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 x14ac:dyDescent="0.2">
      <c r="A232" s="21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 x14ac:dyDescent="0.2">
      <c r="A233" s="21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 x14ac:dyDescent="0.2">
      <c r="A234" s="21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 x14ac:dyDescent="0.2">
      <c r="A235" s="21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 x14ac:dyDescent="0.2">
      <c r="A236" s="21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 x14ac:dyDescent="0.2">
      <c r="A237" s="21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 x14ac:dyDescent="0.2">
      <c r="A238" s="21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 x14ac:dyDescent="0.2">
      <c r="A239" s="21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 x14ac:dyDescent="0.2">
      <c r="A240" s="21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 x14ac:dyDescent="0.2">
      <c r="A241" s="21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 x14ac:dyDescent="0.2">
      <c r="A242" s="21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 x14ac:dyDescent="0.2">
      <c r="A243" s="21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 x14ac:dyDescent="0.2">
      <c r="A244" s="21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 x14ac:dyDescent="0.2">
      <c r="A245" s="21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 x14ac:dyDescent="0.2">
      <c r="A246" s="21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 x14ac:dyDescent="0.2">
      <c r="A247" s="21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 x14ac:dyDescent="0.2">
      <c r="A248" s="21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 x14ac:dyDescent="0.2">
      <c r="A249" s="21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 x14ac:dyDescent="0.2">
      <c r="A250" s="21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 x14ac:dyDescent="0.2">
      <c r="A251" s="21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 x14ac:dyDescent="0.2">
      <c r="A252" s="21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 x14ac:dyDescent="0.2">
      <c r="A253" s="21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 x14ac:dyDescent="0.2">
      <c r="A254" s="21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 x14ac:dyDescent="0.2">
      <c r="A255" s="21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 x14ac:dyDescent="0.2">
      <c r="A256" s="21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 x14ac:dyDescent="0.2">
      <c r="A257" s="21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 x14ac:dyDescent="0.2">
      <c r="A258" s="21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 x14ac:dyDescent="0.2">
      <c r="A259" s="21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 x14ac:dyDescent="0.2">
      <c r="A260" s="21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 x14ac:dyDescent="0.2">
      <c r="A261" s="21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 x14ac:dyDescent="0.2">
      <c r="A262" s="21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 x14ac:dyDescent="0.2">
      <c r="A263" s="21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 x14ac:dyDescent="0.2">
      <c r="A264" s="21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 x14ac:dyDescent="0.2">
      <c r="A265" s="21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 x14ac:dyDescent="0.2">
      <c r="A266" s="21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 x14ac:dyDescent="0.2">
      <c r="A267" s="21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 x14ac:dyDescent="0.2">
      <c r="A268" s="21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 x14ac:dyDescent="0.2">
      <c r="A269" s="21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 x14ac:dyDescent="0.2">
      <c r="A270" s="21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 x14ac:dyDescent="0.2">
      <c r="A271" s="21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 x14ac:dyDescent="0.2">
      <c r="A272" s="21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 x14ac:dyDescent="0.2">
      <c r="A273" s="21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 x14ac:dyDescent="0.2">
      <c r="A274" s="21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 x14ac:dyDescent="0.2">
      <c r="A275" s="21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 x14ac:dyDescent="0.2">
      <c r="A276" s="21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 x14ac:dyDescent="0.2">
      <c r="A277" s="21">
        <v>43040</v>
      </c>
      <c r="B277" s="1">
        <v>0.46251296997070312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 x14ac:dyDescent="0.2">
      <c r="A278" s="21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 x14ac:dyDescent="0.2">
      <c r="A279" s="21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 x14ac:dyDescent="0.2">
      <c r="A280" s="21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 x14ac:dyDescent="0.2">
      <c r="A281" s="21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 x14ac:dyDescent="0.2">
      <c r="A282" s="21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 x14ac:dyDescent="0.2">
      <c r="A283" s="21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 x14ac:dyDescent="0.2">
      <c r="A284" s="21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 x14ac:dyDescent="0.2">
      <c r="A285" s="21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 x14ac:dyDescent="0.2">
      <c r="A286" s="21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 x14ac:dyDescent="0.2">
      <c r="A287" s="21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 x14ac:dyDescent="0.2">
      <c r="A288" s="21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 x14ac:dyDescent="0.2">
      <c r="A289" s="21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 x14ac:dyDescent="0.2">
      <c r="A290" s="21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 x14ac:dyDescent="0.2">
      <c r="A291" s="21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 x14ac:dyDescent="0.2">
      <c r="A292" s="21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 x14ac:dyDescent="0.2">
      <c r="A293" s="21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 x14ac:dyDescent="0.2">
      <c r="A294" s="21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 x14ac:dyDescent="0.2">
      <c r="A295" s="21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 x14ac:dyDescent="0.2">
      <c r="A296" s="21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 x14ac:dyDescent="0.2">
      <c r="A297" s="21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 x14ac:dyDescent="0.2">
      <c r="A298" s="21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 x14ac:dyDescent="0.2">
      <c r="A299" s="21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 x14ac:dyDescent="0.2">
      <c r="A300" s="21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 x14ac:dyDescent="0.2">
      <c r="A301" s="21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 x14ac:dyDescent="0.2">
      <c r="A302" s="21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 x14ac:dyDescent="0.2">
      <c r="A303" s="21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 x14ac:dyDescent="0.2">
      <c r="A304" s="21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 x14ac:dyDescent="0.2">
      <c r="A305" s="21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 x14ac:dyDescent="0.2">
      <c r="A306" s="21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 x14ac:dyDescent="0.2">
      <c r="A307" s="21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 x14ac:dyDescent="0.2">
      <c r="A308" s="21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 x14ac:dyDescent="0.2">
      <c r="A309" s="21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 x14ac:dyDescent="0.2">
      <c r="A310" s="21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 x14ac:dyDescent="0.2">
      <c r="A311" s="21">
        <v>44075</v>
      </c>
      <c r="B311" s="20">
        <v>0.45359080000000002</v>
      </c>
      <c r="C311" s="20">
        <v>0.30430590000000002</v>
      </c>
      <c r="D311" s="20">
        <v>0.2631425</v>
      </c>
      <c r="E311" s="20">
        <v>0.19094149999999999</v>
      </c>
      <c r="F311" s="20">
        <v>0.1186992</v>
      </c>
    </row>
    <row r="312" spans="1:12" customFormat="1" x14ac:dyDescent="0.2">
      <c r="A312" s="21">
        <v>44105</v>
      </c>
      <c r="B312" s="40">
        <v>0.48290950059890747</v>
      </c>
      <c r="C312" s="40">
        <v>0.30080178380012512</v>
      </c>
      <c r="D312" s="40">
        <v>0.22166270017623901</v>
      </c>
      <c r="E312" s="40">
        <v>0.17625010013580322</v>
      </c>
      <c r="F312" s="40">
        <v>0.12697996199131012</v>
      </c>
    </row>
    <row r="313" spans="1:12" x14ac:dyDescent="0.2">
      <c r="A313" s="21">
        <v>44136</v>
      </c>
      <c r="B313" s="33">
        <v>0.47369610000000001</v>
      </c>
      <c r="C313" s="33">
        <v>0.31520579999999998</v>
      </c>
      <c r="D313" s="33">
        <v>0.21758150000000001</v>
      </c>
      <c r="E313" s="33">
        <v>0.17530560000000001</v>
      </c>
      <c r="F313" s="33">
        <v>0.1205276</v>
      </c>
      <c r="H313" s="17"/>
      <c r="L313" s="17"/>
    </row>
    <row r="314" spans="1:12" x14ac:dyDescent="0.2">
      <c r="A314" s="21">
        <v>44166</v>
      </c>
      <c r="B314" s="20">
        <v>0.49745929999999999</v>
      </c>
      <c r="C314" s="20">
        <v>0.30173420000000001</v>
      </c>
      <c r="D314" s="20">
        <v>0.24072689999999999</v>
      </c>
      <c r="E314" s="20">
        <v>0.162688</v>
      </c>
      <c r="F314" s="20">
        <v>0.1136279</v>
      </c>
    </row>
    <row r="315" spans="1:12" x14ac:dyDescent="0.2">
      <c r="A315" s="21">
        <v>44197</v>
      </c>
      <c r="B315" s="33">
        <v>0.47652519999999998</v>
      </c>
      <c r="C315" s="33">
        <v>0.30508740000000001</v>
      </c>
      <c r="D315" s="33">
        <v>0.2419647</v>
      </c>
      <c r="E315" s="33">
        <v>0.16156290000000001</v>
      </c>
      <c r="F315" s="33">
        <v>0.121535</v>
      </c>
    </row>
    <row r="316" spans="1:12" x14ac:dyDescent="0.2">
      <c r="A316" s="21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 x14ac:dyDescent="0.2">
      <c r="A317" s="21">
        <v>44256</v>
      </c>
      <c r="B317" s="40">
        <v>0.45782184600830078</v>
      </c>
      <c r="C317" s="40">
        <v>0.31189757585525513</v>
      </c>
      <c r="D317" s="40">
        <v>0.24649867415428162</v>
      </c>
      <c r="E317" s="40">
        <v>0.15944585204124451</v>
      </c>
      <c r="F317" s="40">
        <v>0.10918903350830078</v>
      </c>
    </row>
    <row r="318" spans="1:12" x14ac:dyDescent="0.2">
      <c r="A318" s="21">
        <v>44287</v>
      </c>
      <c r="B318" s="40">
        <v>0.48847973346710205</v>
      </c>
      <c r="C318" s="40">
        <v>0.27564287185668945</v>
      </c>
      <c r="D318" s="40">
        <v>0.20484700798988342</v>
      </c>
      <c r="E318" s="40">
        <v>0.15675513446331024</v>
      </c>
      <c r="F318" s="40">
        <v>0.11193216592073441</v>
      </c>
    </row>
    <row r="319" spans="1:12" x14ac:dyDescent="0.2">
      <c r="A319" s="21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7"/>
      <c r="I319" s="17"/>
      <c r="J319" s="17"/>
      <c r="K319" s="17"/>
      <c r="L319" s="17"/>
    </row>
    <row r="320" spans="1:12" x14ac:dyDescent="0.2">
      <c r="A320" s="21">
        <v>44348</v>
      </c>
      <c r="B320" s="40">
        <v>0.45561549067497253</v>
      </c>
      <c r="C320" s="40">
        <v>0.27638000249862671</v>
      </c>
      <c r="D320" s="40">
        <v>0.20571121573448181</v>
      </c>
      <c r="E320" s="40">
        <v>0.15977086126804352</v>
      </c>
      <c r="F320" s="40">
        <v>0.12361207604408264</v>
      </c>
    </row>
    <row r="321" spans="1:6" x14ac:dyDescent="0.2">
      <c r="A321" s="55">
        <v>44378</v>
      </c>
      <c r="B321" s="54">
        <v>0.44936919212341309</v>
      </c>
      <c r="C321" s="54">
        <v>0.26556649804115295</v>
      </c>
      <c r="D321" s="54">
        <v>0.26218369603157043</v>
      </c>
      <c r="E321" s="54">
        <v>0.16558946669101715</v>
      </c>
      <c r="F321" s="54">
        <v>0.1412629634141922</v>
      </c>
    </row>
    <row r="322" spans="1:6" x14ac:dyDescent="0.2">
      <c r="A322" s="55">
        <v>44409</v>
      </c>
      <c r="B322" s="54">
        <v>0.45890024304389954</v>
      </c>
      <c r="C322" s="54">
        <v>0.25140303373336792</v>
      </c>
      <c r="D322" s="54">
        <v>0.25058743357658386</v>
      </c>
      <c r="E322" s="54">
        <v>0.16566461324691772</v>
      </c>
      <c r="F322" s="54">
        <v>0.10687468945980072</v>
      </c>
    </row>
    <row r="323" spans="1:6" x14ac:dyDescent="0.2">
      <c r="A323" s="59">
        <v>44440</v>
      </c>
      <c r="B323" s="58">
        <v>0.48842900991439819</v>
      </c>
      <c r="C323" s="58">
        <v>0.2720065712928772</v>
      </c>
      <c r="D323" s="58">
        <v>0.25527775287628174</v>
      </c>
      <c r="E323" s="58">
        <v>0.1554541289806366</v>
      </c>
      <c r="F323" s="58">
        <v>0.12765894830226898</v>
      </c>
    </row>
    <row r="324" spans="1:6" x14ac:dyDescent="0.2">
      <c r="A324" s="59">
        <v>44470</v>
      </c>
      <c r="B324" s="58">
        <v>0.47620671987533569</v>
      </c>
      <c r="C324" s="58">
        <v>0.26812872290611267</v>
      </c>
      <c r="D324" s="58">
        <v>0.26711428165435791</v>
      </c>
      <c r="E324" s="58">
        <v>0.14819316565990448</v>
      </c>
      <c r="F324" s="58">
        <v>0.10589122772216797</v>
      </c>
    </row>
    <row r="325" spans="1:6" x14ac:dyDescent="0.2">
      <c r="A325" s="59">
        <v>44501</v>
      </c>
      <c r="B325" s="58">
        <v>0.46118799999999999</v>
      </c>
      <c r="C325" s="58">
        <v>0.27778599999999998</v>
      </c>
      <c r="D325" s="58">
        <v>0.26356160000000001</v>
      </c>
      <c r="E325" s="58">
        <v>0.14974879999999999</v>
      </c>
      <c r="F325" s="58">
        <v>0.11950819999999999</v>
      </c>
    </row>
    <row r="326" spans="1:6" x14ac:dyDescent="0.2">
      <c r="A326" s="59">
        <v>44531</v>
      </c>
      <c r="B326" s="58">
        <v>0.47884154319763184</v>
      </c>
      <c r="C326" s="58">
        <v>0.26142024993896484</v>
      </c>
      <c r="D326" s="58">
        <v>0.26347595453262329</v>
      </c>
      <c r="E326" s="58">
        <v>0.1577838659286499</v>
      </c>
      <c r="F326" s="58">
        <v>0.1126052513718605</v>
      </c>
    </row>
    <row r="327" spans="1:6" x14ac:dyDescent="0.2">
      <c r="A327" s="59">
        <v>44562</v>
      </c>
      <c r="B327" s="58">
        <v>0.45161536335945129</v>
      </c>
      <c r="C327" s="58">
        <v>0.26225081086158752</v>
      </c>
      <c r="D327" s="58">
        <v>0.25705558061599731</v>
      </c>
      <c r="E327" s="58">
        <v>0.16270843148231506</v>
      </c>
      <c r="F327" s="58">
        <v>0.11451156437397003</v>
      </c>
    </row>
    <row r="328" spans="1:6" x14ac:dyDescent="0.2">
      <c r="A328" s="59">
        <v>44593</v>
      </c>
      <c r="B328" s="58">
        <v>0.49691671133041382</v>
      </c>
      <c r="C328" s="58">
        <v>0.26627606153488159</v>
      </c>
      <c r="D328" s="58">
        <v>0.26510342955589294</v>
      </c>
      <c r="E328" s="58">
        <v>0.16001036763191223</v>
      </c>
      <c r="F328" s="58">
        <v>0.10065285116434097</v>
      </c>
    </row>
    <row r="329" spans="1:6" x14ac:dyDescent="0.2">
      <c r="A329" s="59">
        <v>44621</v>
      </c>
      <c r="B329" s="58">
        <v>0.47134691476821899</v>
      </c>
      <c r="C329" s="58">
        <v>0.27725723385810852</v>
      </c>
      <c r="D329" s="58">
        <v>0.27077850699424744</v>
      </c>
      <c r="E329" s="58">
        <v>0.15415021777153015</v>
      </c>
      <c r="F329" s="58">
        <v>0.13200953602790833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9"/>
  <sheetViews>
    <sheetView topLeftCell="A308" workbookViewId="0">
      <selection activeCell="A325" sqref="A325:A329"/>
    </sheetView>
  </sheetViews>
  <sheetFormatPr baseColWidth="10" defaultColWidth="8.83203125" defaultRowHeight="16" x14ac:dyDescent="0.2"/>
  <cols>
    <col min="1" max="1" width="9.6640625" style="17" customWidth="1"/>
    <col min="2" max="2" width="14.83203125" style="1" customWidth="1"/>
    <col min="3" max="3" width="8.83203125" style="23"/>
    <col min="4" max="4" width="16" style="1" customWidth="1"/>
    <col min="5" max="5" width="18.5" style="1" customWidth="1"/>
    <col min="6" max="6" width="14.6640625" style="1" customWidth="1"/>
    <col min="7" max="7" width="9.1640625" style="43" bestFit="1" customWidth="1"/>
    <col min="8" max="8" width="16" style="1" customWidth="1"/>
    <col min="9" max="9" width="15.33203125" style="1" customWidth="1"/>
    <col min="10" max="10" width="11" style="33" bestFit="1" customWidth="1"/>
    <col min="11" max="11" width="8.83203125" style="17"/>
    <col min="18" max="16384" width="8.83203125" style="17"/>
  </cols>
  <sheetData>
    <row r="1" spans="1:23" ht="108" customHeight="1" x14ac:dyDescent="0.3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1"/>
      <c r="K1" s="19"/>
      <c r="T1" s="1"/>
      <c r="U1" s="1"/>
      <c r="V1" s="1"/>
      <c r="W1" s="1"/>
    </row>
    <row r="2" spans="1:23" ht="100" x14ac:dyDescent="0.2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2"/>
      <c r="S2" s="22"/>
      <c r="T2" s="22"/>
      <c r="U2" s="22"/>
      <c r="V2" s="22"/>
      <c r="W2" s="22"/>
    </row>
    <row r="3" spans="1:23" x14ac:dyDescent="0.2">
      <c r="A3" s="21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2"/>
      <c r="W3" s="22"/>
    </row>
    <row r="4" spans="1:23" x14ac:dyDescent="0.2">
      <c r="A4" s="21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30"/>
      <c r="L4" s="30"/>
      <c r="M4" s="30"/>
      <c r="N4" s="30"/>
      <c r="O4" s="30"/>
      <c r="P4" s="30"/>
      <c r="Q4" s="30"/>
      <c r="R4" s="30"/>
      <c r="S4" s="22"/>
      <c r="T4" s="22"/>
      <c r="U4" s="22"/>
      <c r="V4" s="22"/>
      <c r="W4" s="22"/>
    </row>
    <row r="5" spans="1:23" x14ac:dyDescent="0.2">
      <c r="A5" s="21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30"/>
      <c r="L5" s="30"/>
      <c r="M5" s="30"/>
      <c r="N5" s="30"/>
      <c r="O5" s="30"/>
      <c r="P5" s="30"/>
      <c r="Q5" s="30"/>
      <c r="R5" s="30"/>
      <c r="S5" s="22"/>
      <c r="T5" s="22"/>
      <c r="U5" s="22"/>
      <c r="V5" s="22"/>
      <c r="W5" s="22"/>
    </row>
    <row r="6" spans="1:23" x14ac:dyDescent="0.2">
      <c r="A6" s="21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V6" s="22"/>
      <c r="W6" s="22"/>
    </row>
    <row r="7" spans="1:23" x14ac:dyDescent="0.2">
      <c r="A7" s="21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V7" s="22"/>
      <c r="W7" s="22"/>
    </row>
    <row r="8" spans="1:23" x14ac:dyDescent="0.2">
      <c r="A8" s="21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30"/>
      <c r="L8" s="30"/>
      <c r="M8" s="30"/>
      <c r="N8" s="30"/>
      <c r="O8" s="30"/>
      <c r="P8" s="30"/>
      <c r="Q8" s="30"/>
      <c r="R8" s="30"/>
      <c r="S8" s="22"/>
      <c r="T8" s="22"/>
      <c r="U8" s="22"/>
      <c r="V8" s="22"/>
      <c r="W8" s="22"/>
    </row>
    <row r="9" spans="1:23" x14ac:dyDescent="0.2">
      <c r="A9" s="21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30"/>
      <c r="L9" s="30"/>
      <c r="M9" s="30"/>
      <c r="N9" s="30"/>
      <c r="O9" s="30"/>
      <c r="P9" s="30"/>
      <c r="Q9" s="30"/>
      <c r="R9" s="30"/>
      <c r="S9" s="22"/>
      <c r="T9" s="22"/>
      <c r="U9" s="22"/>
      <c r="V9" s="22"/>
      <c r="W9" s="22"/>
    </row>
    <row r="10" spans="1:23" x14ac:dyDescent="0.2">
      <c r="A10" s="21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30"/>
      <c r="L10" s="30"/>
      <c r="M10" s="30"/>
      <c r="N10" s="30"/>
      <c r="O10" s="30"/>
      <c r="P10" s="30"/>
      <c r="Q10" s="30"/>
      <c r="R10" s="30"/>
      <c r="S10" s="22"/>
      <c r="T10" s="22"/>
      <c r="U10" s="22"/>
      <c r="V10" s="22"/>
      <c r="W10" s="22"/>
    </row>
    <row r="11" spans="1:23" x14ac:dyDescent="0.2">
      <c r="A11" s="21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</row>
    <row r="12" spans="1:23" x14ac:dyDescent="0.2">
      <c r="A12" s="21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30"/>
      <c r="L12" s="30"/>
      <c r="M12" s="30"/>
      <c r="N12" s="30"/>
      <c r="O12" s="30"/>
      <c r="P12" s="30"/>
      <c r="Q12" s="30"/>
      <c r="R12" s="30"/>
      <c r="S12" s="22"/>
      <c r="T12" s="22"/>
      <c r="U12" s="22"/>
      <c r="V12" s="22"/>
      <c r="W12" s="22"/>
    </row>
    <row r="13" spans="1:23" x14ac:dyDescent="0.2">
      <c r="A13" s="21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30"/>
      <c r="L13" s="30"/>
      <c r="M13" s="30"/>
      <c r="N13" s="30"/>
      <c r="O13" s="30"/>
      <c r="P13" s="30"/>
      <c r="Q13" s="30"/>
      <c r="R13" s="30"/>
      <c r="S13" s="22"/>
      <c r="T13" s="22"/>
      <c r="U13" s="22"/>
      <c r="V13" s="22"/>
      <c r="W13" s="22"/>
    </row>
    <row r="14" spans="1:23" x14ac:dyDescent="0.2">
      <c r="A14" s="21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30"/>
      <c r="L14" s="30"/>
      <c r="M14" s="30"/>
      <c r="N14" s="30"/>
      <c r="O14" s="30"/>
      <c r="P14" s="30"/>
      <c r="Q14" s="30"/>
      <c r="R14" s="30"/>
      <c r="S14" s="22"/>
      <c r="T14" s="22"/>
      <c r="U14" s="22"/>
      <c r="V14" s="22"/>
      <c r="W14" s="22"/>
    </row>
    <row r="15" spans="1:23" x14ac:dyDescent="0.2">
      <c r="A15" s="21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0.64223098754882812</v>
      </c>
      <c r="K15" s="30"/>
      <c r="L15" s="30"/>
      <c r="M15" s="30"/>
      <c r="N15" s="30"/>
      <c r="O15" s="30"/>
      <c r="P15" s="30"/>
      <c r="Q15" s="30"/>
      <c r="R15" s="30"/>
      <c r="S15" s="22"/>
      <c r="T15" s="22"/>
      <c r="U15" s="22"/>
      <c r="V15" s="22"/>
      <c r="W15" s="22"/>
    </row>
    <row r="16" spans="1:23" x14ac:dyDescent="0.2">
      <c r="A16" s="21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30"/>
      <c r="L16" s="30"/>
      <c r="M16" s="30"/>
      <c r="N16" s="30"/>
      <c r="O16" s="30"/>
      <c r="P16" s="30"/>
      <c r="Q16" s="30"/>
      <c r="R16" s="30"/>
      <c r="S16" s="22"/>
      <c r="T16" s="22"/>
      <c r="U16" s="22"/>
      <c r="V16" s="22"/>
      <c r="W16" s="22"/>
    </row>
    <row r="17" spans="1:23" x14ac:dyDescent="0.2">
      <c r="A17" s="21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30"/>
      <c r="L17" s="30"/>
      <c r="M17" s="30"/>
      <c r="N17" s="30"/>
      <c r="O17" s="30"/>
      <c r="P17" s="30"/>
      <c r="Q17" s="30"/>
      <c r="R17" s="30"/>
      <c r="S17" s="22"/>
      <c r="T17" s="22"/>
      <c r="U17" s="22"/>
      <c r="V17" s="22"/>
      <c r="W17" s="22"/>
    </row>
    <row r="18" spans="1:23" x14ac:dyDescent="0.2">
      <c r="A18" s="21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30"/>
      <c r="L18" s="30"/>
      <c r="M18" s="30"/>
      <c r="N18" s="30"/>
      <c r="O18" s="30"/>
      <c r="P18" s="30"/>
      <c r="Q18" s="30"/>
      <c r="R18" s="30"/>
      <c r="S18" s="22"/>
      <c r="T18" s="22"/>
      <c r="U18" s="22"/>
      <c r="V18" s="22"/>
      <c r="W18" s="22"/>
    </row>
    <row r="19" spans="1:23" x14ac:dyDescent="0.2">
      <c r="A19" s="21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30"/>
      <c r="L19" s="30"/>
      <c r="M19" s="30"/>
      <c r="N19" s="30"/>
      <c r="O19" s="30"/>
      <c r="P19" s="30"/>
      <c r="Q19" s="30"/>
      <c r="R19" s="30"/>
      <c r="S19" s="22"/>
      <c r="T19" s="22"/>
      <c r="U19" s="22"/>
      <c r="V19" s="22"/>
      <c r="W19" s="22"/>
    </row>
    <row r="20" spans="1:23" x14ac:dyDescent="0.2">
      <c r="A20" s="21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30"/>
      <c r="L20" s="30"/>
      <c r="M20" s="30"/>
      <c r="N20" s="30"/>
      <c r="O20" s="30"/>
      <c r="P20" s="30"/>
      <c r="Q20" s="30"/>
      <c r="R20" s="30"/>
      <c r="S20" s="22"/>
      <c r="T20" s="22"/>
      <c r="U20" s="22"/>
      <c r="V20" s="22"/>
      <c r="W20" s="22"/>
    </row>
    <row r="21" spans="1:23" x14ac:dyDescent="0.2">
      <c r="A21" s="21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30"/>
      <c r="L21" s="30"/>
      <c r="M21" s="30"/>
      <c r="N21" s="30"/>
      <c r="O21" s="30"/>
      <c r="P21" s="30"/>
      <c r="Q21" s="30"/>
      <c r="R21" s="30"/>
      <c r="S21" s="22"/>
      <c r="T21" s="22"/>
      <c r="U21" s="22"/>
      <c r="V21" s="22"/>
      <c r="W21" s="22"/>
    </row>
    <row r="22" spans="1:23" x14ac:dyDescent="0.2">
      <c r="A22" s="21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30"/>
      <c r="L22" s="30"/>
      <c r="M22" s="30"/>
      <c r="N22" s="30"/>
      <c r="O22" s="30"/>
      <c r="P22" s="30"/>
      <c r="Q22" s="30"/>
      <c r="R22" s="30"/>
      <c r="S22" s="22"/>
      <c r="T22" s="22"/>
      <c r="U22" s="22"/>
      <c r="V22" s="22"/>
      <c r="W22" s="22"/>
    </row>
    <row r="23" spans="1:23" x14ac:dyDescent="0.2">
      <c r="A23" s="21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30"/>
      <c r="L23" s="30"/>
      <c r="M23" s="30"/>
      <c r="N23" s="30"/>
      <c r="O23" s="30"/>
      <c r="P23" s="30"/>
      <c r="Q23" s="30"/>
      <c r="R23" s="30"/>
      <c r="S23" s="22"/>
      <c r="T23" s="22"/>
      <c r="U23" s="22"/>
      <c r="V23" s="22"/>
      <c r="W23" s="22"/>
    </row>
    <row r="24" spans="1:23" x14ac:dyDescent="0.2">
      <c r="A24" s="21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30"/>
      <c r="L24" s="30"/>
      <c r="M24" s="30"/>
      <c r="N24" s="30"/>
      <c r="O24" s="30"/>
      <c r="P24" s="30"/>
      <c r="Q24" s="30"/>
      <c r="R24" s="30"/>
      <c r="S24" s="22"/>
      <c r="T24" s="22"/>
      <c r="U24" s="22"/>
      <c r="V24" s="22"/>
      <c r="W24" s="22"/>
    </row>
    <row r="25" spans="1:23" x14ac:dyDescent="0.2">
      <c r="A25" s="21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  <c r="V25" s="22"/>
      <c r="W25" s="22"/>
    </row>
    <row r="26" spans="1:23" x14ac:dyDescent="0.2">
      <c r="A26" s="21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  <c r="V26" s="22"/>
      <c r="W26" s="22"/>
    </row>
    <row r="27" spans="1:23" x14ac:dyDescent="0.2">
      <c r="A27" s="21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  <c r="V27" s="22"/>
      <c r="W27" s="22"/>
    </row>
    <row r="28" spans="1:23" x14ac:dyDescent="0.2">
      <c r="A28" s="21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30"/>
      <c r="L28" s="30"/>
      <c r="M28" s="30"/>
      <c r="N28" s="30"/>
      <c r="O28" s="30"/>
      <c r="P28" s="30"/>
      <c r="Q28" s="30"/>
      <c r="R28" s="30"/>
      <c r="S28" s="22"/>
      <c r="T28" s="22"/>
      <c r="U28" s="22"/>
      <c r="V28" s="22"/>
      <c r="W28" s="22"/>
    </row>
    <row r="29" spans="1:23" x14ac:dyDescent="0.2">
      <c r="A29" s="21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30"/>
      <c r="L29" s="30"/>
      <c r="M29" s="30"/>
      <c r="N29" s="30"/>
      <c r="O29" s="30"/>
      <c r="P29" s="30"/>
      <c r="Q29" s="30"/>
      <c r="R29" s="30"/>
      <c r="S29" s="22"/>
      <c r="T29" s="22"/>
      <c r="U29" s="22"/>
      <c r="V29" s="22"/>
      <c r="W29" s="22"/>
    </row>
    <row r="30" spans="1:23" x14ac:dyDescent="0.2">
      <c r="A30" s="21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30"/>
      <c r="L30" s="30"/>
      <c r="M30" s="30"/>
      <c r="N30" s="30"/>
      <c r="O30" s="30"/>
      <c r="P30" s="30"/>
      <c r="Q30" s="30"/>
      <c r="R30" s="30"/>
      <c r="S30" s="22"/>
      <c r="T30" s="22"/>
      <c r="U30" s="22"/>
      <c r="V30" s="22"/>
      <c r="W30" s="22"/>
    </row>
    <row r="31" spans="1:23" x14ac:dyDescent="0.2">
      <c r="A31" s="21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30"/>
      <c r="L31" s="30"/>
      <c r="M31" s="30"/>
      <c r="N31" s="30"/>
      <c r="O31" s="30"/>
      <c r="P31" s="30"/>
      <c r="Q31" s="30"/>
      <c r="R31" s="30"/>
      <c r="S31" s="22"/>
      <c r="T31" s="22"/>
      <c r="U31" s="22"/>
      <c r="V31" s="22"/>
      <c r="W31" s="22"/>
    </row>
    <row r="32" spans="1:23" x14ac:dyDescent="0.2">
      <c r="A32" s="21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30"/>
      <c r="L32" s="30"/>
      <c r="M32" s="30"/>
      <c r="N32" s="30"/>
      <c r="O32" s="30"/>
      <c r="P32" s="30"/>
      <c r="Q32" s="30"/>
      <c r="R32" s="30"/>
      <c r="S32" s="22"/>
      <c r="T32" s="22"/>
      <c r="U32" s="22"/>
      <c r="V32" s="22"/>
      <c r="W32" s="22"/>
    </row>
    <row r="33" spans="1:23" x14ac:dyDescent="0.2">
      <c r="A33" s="21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30"/>
      <c r="L33" s="30"/>
      <c r="M33" s="30"/>
      <c r="N33" s="30"/>
      <c r="O33" s="30"/>
      <c r="P33" s="30"/>
      <c r="Q33" s="30"/>
      <c r="R33" s="30"/>
      <c r="S33" s="22"/>
      <c r="T33" s="22"/>
      <c r="U33" s="22"/>
      <c r="V33" s="22"/>
      <c r="W33" s="22"/>
    </row>
    <row r="34" spans="1:23" x14ac:dyDescent="0.2">
      <c r="A34" s="21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30"/>
      <c r="L34" s="30"/>
      <c r="M34" s="30"/>
      <c r="N34" s="30"/>
      <c r="O34" s="30"/>
      <c r="P34" s="30"/>
      <c r="Q34" s="30"/>
      <c r="R34" s="30"/>
      <c r="S34" s="22"/>
      <c r="T34" s="22"/>
      <c r="U34" s="22"/>
      <c r="V34" s="22"/>
      <c r="W34" s="22"/>
    </row>
    <row r="35" spans="1:23" x14ac:dyDescent="0.2">
      <c r="A35" s="21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30"/>
      <c r="L35" s="30"/>
      <c r="M35" s="30"/>
      <c r="N35" s="30"/>
      <c r="O35" s="30"/>
      <c r="P35" s="30"/>
      <c r="Q35" s="30"/>
      <c r="R35" s="30"/>
      <c r="S35" s="22"/>
      <c r="T35" s="22"/>
      <c r="U35" s="22"/>
      <c r="V35" s="22"/>
      <c r="W35" s="22"/>
    </row>
    <row r="36" spans="1:23" x14ac:dyDescent="0.2">
      <c r="A36" s="21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0.58606338500976562</v>
      </c>
      <c r="H36" s="1">
        <v>0.40779393911361694</v>
      </c>
      <c r="I36" s="1">
        <v>0.61956179141998291</v>
      </c>
      <c r="K36" s="30"/>
      <c r="L36" s="30"/>
      <c r="M36" s="30"/>
      <c r="N36" s="30"/>
      <c r="O36" s="30"/>
      <c r="P36" s="30"/>
      <c r="Q36" s="30"/>
      <c r="R36" s="30"/>
      <c r="S36" s="22"/>
      <c r="T36" s="22"/>
      <c r="U36" s="22"/>
      <c r="V36" s="22"/>
      <c r="W36" s="22"/>
    </row>
    <row r="37" spans="1:23" x14ac:dyDescent="0.2">
      <c r="A37" s="21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30"/>
      <c r="L37" s="30"/>
      <c r="M37" s="30"/>
      <c r="N37" s="30"/>
      <c r="O37" s="30"/>
      <c r="P37" s="30"/>
      <c r="Q37" s="30"/>
      <c r="R37" s="30"/>
      <c r="S37" s="22"/>
      <c r="T37" s="22"/>
      <c r="U37" s="22"/>
      <c r="V37" s="22"/>
      <c r="W37" s="22"/>
    </row>
    <row r="38" spans="1:23" x14ac:dyDescent="0.2">
      <c r="A38" s="21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30"/>
      <c r="L38" s="30"/>
      <c r="M38" s="30"/>
      <c r="N38" s="30"/>
      <c r="O38" s="30"/>
      <c r="P38" s="30"/>
      <c r="Q38" s="30"/>
      <c r="R38" s="30"/>
      <c r="S38" s="22"/>
      <c r="T38" s="22"/>
      <c r="U38" s="22"/>
      <c r="V38" s="22"/>
      <c r="W38" s="22"/>
    </row>
    <row r="39" spans="1:23" x14ac:dyDescent="0.2">
      <c r="A39" s="21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30"/>
      <c r="L39" s="30"/>
      <c r="M39" s="30"/>
      <c r="N39" s="30"/>
      <c r="O39" s="30"/>
      <c r="P39" s="30"/>
      <c r="Q39" s="30"/>
      <c r="R39" s="30"/>
      <c r="S39" s="22"/>
      <c r="T39" s="22"/>
      <c r="U39" s="22"/>
      <c r="V39" s="22"/>
      <c r="W39" s="22"/>
    </row>
    <row r="40" spans="1:23" x14ac:dyDescent="0.2">
      <c r="A40" s="21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30"/>
      <c r="L40" s="30"/>
      <c r="M40" s="30"/>
      <c r="N40" s="30"/>
      <c r="O40" s="30"/>
      <c r="P40" s="30"/>
      <c r="Q40" s="30"/>
      <c r="R40" s="30"/>
      <c r="S40" s="22"/>
      <c r="T40" s="22"/>
      <c r="U40" s="22"/>
      <c r="V40" s="22"/>
      <c r="W40" s="22"/>
    </row>
    <row r="41" spans="1:23" x14ac:dyDescent="0.2">
      <c r="A41" s="21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30"/>
      <c r="L41" s="30"/>
      <c r="M41" s="30"/>
      <c r="N41" s="30"/>
      <c r="O41" s="30"/>
      <c r="P41" s="30"/>
      <c r="Q41" s="30"/>
      <c r="R41" s="30"/>
      <c r="S41" s="22"/>
      <c r="T41" s="22"/>
      <c r="U41" s="22"/>
      <c r="V41" s="22"/>
      <c r="W41" s="22"/>
    </row>
    <row r="42" spans="1:23" x14ac:dyDescent="0.2">
      <c r="A42" s="21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30"/>
      <c r="L42" s="30"/>
      <c r="M42" s="30"/>
      <c r="N42" s="30"/>
      <c r="O42" s="30"/>
      <c r="P42" s="30"/>
      <c r="Q42" s="30"/>
      <c r="R42" s="30"/>
      <c r="S42" s="22"/>
      <c r="T42" s="22"/>
      <c r="U42" s="22"/>
      <c r="V42" s="22"/>
      <c r="W42" s="22"/>
    </row>
    <row r="43" spans="1:23" x14ac:dyDescent="0.2">
      <c r="A43" s="21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30"/>
      <c r="L43" s="30"/>
      <c r="M43" s="30"/>
      <c r="N43" s="30"/>
      <c r="O43" s="30"/>
      <c r="P43" s="30"/>
      <c r="Q43" s="30"/>
      <c r="R43" s="30"/>
      <c r="S43" s="22"/>
      <c r="T43" s="22"/>
      <c r="U43" s="22"/>
      <c r="V43" s="22"/>
      <c r="W43" s="22"/>
    </row>
    <row r="44" spans="1:23" x14ac:dyDescent="0.2">
      <c r="A44" s="21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30"/>
      <c r="L44" s="30"/>
      <c r="M44" s="30"/>
      <c r="N44" s="30"/>
      <c r="O44" s="30"/>
      <c r="P44" s="30"/>
      <c r="Q44" s="30"/>
      <c r="R44" s="30"/>
      <c r="S44" s="22"/>
      <c r="T44" s="22"/>
      <c r="U44" s="22"/>
      <c r="V44" s="22"/>
      <c r="W44" s="22"/>
    </row>
    <row r="45" spans="1:23" x14ac:dyDescent="0.2">
      <c r="A45" s="21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30"/>
      <c r="L45" s="30"/>
      <c r="M45" s="30"/>
      <c r="N45" s="30"/>
      <c r="O45" s="30"/>
      <c r="P45" s="30"/>
      <c r="Q45" s="30"/>
      <c r="R45" s="30"/>
      <c r="S45" s="22"/>
      <c r="T45" s="22"/>
      <c r="U45" s="22"/>
      <c r="V45" s="22"/>
      <c r="W45" s="22"/>
    </row>
    <row r="46" spans="1:23" x14ac:dyDescent="0.2">
      <c r="A46" s="21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30"/>
      <c r="L46" s="30"/>
      <c r="M46" s="30"/>
      <c r="N46" s="30"/>
      <c r="O46" s="30"/>
      <c r="P46" s="30"/>
      <c r="Q46" s="30"/>
      <c r="R46" s="30"/>
      <c r="S46" s="22"/>
      <c r="T46" s="22"/>
      <c r="U46" s="22"/>
      <c r="V46" s="22"/>
      <c r="W46" s="22"/>
    </row>
    <row r="47" spans="1:23" x14ac:dyDescent="0.2">
      <c r="A47" s="21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30"/>
      <c r="L47" s="30"/>
      <c r="M47" s="30"/>
      <c r="N47" s="30"/>
      <c r="O47" s="30"/>
      <c r="P47" s="30"/>
      <c r="Q47" s="30"/>
      <c r="R47" s="30"/>
      <c r="S47" s="22"/>
      <c r="T47" s="22"/>
      <c r="U47" s="22"/>
      <c r="V47" s="22"/>
      <c r="W47" s="22"/>
    </row>
    <row r="48" spans="1:23" x14ac:dyDescent="0.2">
      <c r="A48" s="21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30"/>
      <c r="L48" s="30"/>
      <c r="M48" s="30"/>
      <c r="N48" s="30"/>
      <c r="O48" s="30"/>
      <c r="P48" s="30"/>
      <c r="Q48" s="30"/>
      <c r="R48" s="30"/>
      <c r="S48" s="22"/>
      <c r="T48" s="22"/>
      <c r="U48" s="22"/>
      <c r="V48" s="22"/>
      <c r="W48" s="22"/>
    </row>
    <row r="49" spans="1:23" x14ac:dyDescent="0.2">
      <c r="A49" s="21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30"/>
      <c r="L49" s="30"/>
      <c r="M49" s="30"/>
      <c r="N49" s="30"/>
      <c r="O49" s="30"/>
      <c r="P49" s="30"/>
      <c r="Q49" s="30"/>
      <c r="R49" s="30"/>
      <c r="S49" s="22"/>
      <c r="T49" s="22"/>
      <c r="U49" s="22"/>
      <c r="V49" s="22"/>
      <c r="W49" s="22"/>
    </row>
    <row r="50" spans="1:23" x14ac:dyDescent="0.2">
      <c r="A50" s="21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30"/>
      <c r="L50" s="30"/>
      <c r="M50" s="30"/>
      <c r="N50" s="30"/>
      <c r="O50" s="30"/>
      <c r="P50" s="30"/>
      <c r="Q50" s="30"/>
      <c r="R50" s="30"/>
      <c r="S50" s="22"/>
      <c r="T50" s="22"/>
      <c r="U50" s="22"/>
      <c r="V50" s="22"/>
      <c r="W50" s="22"/>
    </row>
    <row r="51" spans="1:23" x14ac:dyDescent="0.2">
      <c r="A51" s="21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30"/>
      <c r="L51" s="30"/>
      <c r="M51" s="30"/>
      <c r="N51" s="30"/>
      <c r="O51" s="30"/>
      <c r="P51" s="30"/>
      <c r="Q51" s="30"/>
      <c r="R51" s="30"/>
      <c r="S51" s="22"/>
      <c r="T51" s="22"/>
      <c r="U51" s="22"/>
      <c r="V51" s="22"/>
      <c r="W51" s="22"/>
    </row>
    <row r="52" spans="1:23" x14ac:dyDescent="0.2">
      <c r="A52" s="21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30"/>
      <c r="L52" s="30"/>
      <c r="M52" s="30"/>
      <c r="N52" s="30"/>
      <c r="O52" s="30"/>
      <c r="P52" s="30"/>
      <c r="Q52" s="30"/>
      <c r="R52" s="30"/>
      <c r="S52" s="22"/>
      <c r="T52" s="22"/>
      <c r="U52" s="22"/>
      <c r="V52" s="22"/>
      <c r="W52" s="22"/>
    </row>
    <row r="53" spans="1:23" x14ac:dyDescent="0.2">
      <c r="A53" s="21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30"/>
      <c r="L53" s="30"/>
      <c r="M53" s="30"/>
      <c r="N53" s="30"/>
      <c r="O53" s="30"/>
      <c r="P53" s="30"/>
      <c r="Q53" s="30"/>
      <c r="R53" s="30"/>
      <c r="S53" s="22"/>
      <c r="T53" s="22"/>
      <c r="U53" s="22"/>
      <c r="V53" s="22"/>
      <c r="W53" s="22"/>
    </row>
    <row r="54" spans="1:23" x14ac:dyDescent="0.2">
      <c r="A54" s="21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30"/>
      <c r="L54" s="30"/>
      <c r="M54" s="30"/>
      <c r="N54" s="30"/>
      <c r="O54" s="30"/>
      <c r="P54" s="30"/>
      <c r="Q54" s="30"/>
      <c r="R54" s="30"/>
      <c r="S54" s="22"/>
      <c r="T54" s="22"/>
      <c r="U54" s="22"/>
      <c r="V54" s="22"/>
      <c r="W54" s="22"/>
    </row>
    <row r="55" spans="1:23" x14ac:dyDescent="0.2">
      <c r="A55" s="21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30"/>
      <c r="L55" s="30"/>
      <c r="M55" s="30"/>
      <c r="N55" s="30"/>
      <c r="O55" s="30"/>
      <c r="P55" s="30"/>
      <c r="Q55" s="30"/>
      <c r="R55" s="30"/>
      <c r="S55" s="22"/>
      <c r="T55" s="22"/>
      <c r="U55" s="22"/>
      <c r="V55" s="22"/>
      <c r="W55" s="22"/>
    </row>
    <row r="56" spans="1:23" x14ac:dyDescent="0.2">
      <c r="A56" s="21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30"/>
      <c r="L56" s="30"/>
      <c r="M56" s="30"/>
      <c r="N56" s="30"/>
      <c r="O56" s="30"/>
      <c r="P56" s="30"/>
      <c r="Q56" s="30"/>
      <c r="R56" s="30"/>
      <c r="S56" s="22"/>
      <c r="T56" s="22"/>
      <c r="U56" s="22"/>
      <c r="V56" s="22"/>
      <c r="W56" s="22"/>
    </row>
    <row r="57" spans="1:23" x14ac:dyDescent="0.2">
      <c r="A57" s="21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30"/>
      <c r="L57" s="30"/>
      <c r="M57" s="30"/>
      <c r="N57" s="30"/>
      <c r="O57" s="30"/>
      <c r="P57" s="30"/>
      <c r="Q57" s="30"/>
      <c r="R57" s="30"/>
      <c r="S57" s="22"/>
      <c r="T57" s="22"/>
      <c r="U57" s="22"/>
      <c r="V57" s="22"/>
      <c r="W57" s="22"/>
    </row>
    <row r="58" spans="1:23" x14ac:dyDescent="0.2">
      <c r="A58" s="21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0.60860061645507812</v>
      </c>
      <c r="K58" s="30"/>
      <c r="L58" s="30"/>
      <c r="M58" s="30"/>
      <c r="N58" s="30"/>
      <c r="O58" s="30"/>
      <c r="P58" s="30"/>
      <c r="Q58" s="30"/>
      <c r="R58" s="30"/>
      <c r="S58" s="22"/>
      <c r="T58" s="22"/>
      <c r="U58" s="22"/>
      <c r="V58" s="22"/>
      <c r="W58" s="22"/>
    </row>
    <row r="59" spans="1:23" x14ac:dyDescent="0.2">
      <c r="A59" s="21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30"/>
      <c r="L59" s="30"/>
      <c r="M59" s="30"/>
      <c r="N59" s="30"/>
      <c r="O59" s="30"/>
      <c r="P59" s="30"/>
      <c r="Q59" s="30"/>
      <c r="R59" s="30"/>
      <c r="S59" s="22"/>
      <c r="T59" s="22"/>
      <c r="U59" s="22"/>
      <c r="V59" s="22"/>
      <c r="W59" s="22"/>
    </row>
    <row r="60" spans="1:23" x14ac:dyDescent="0.2">
      <c r="A60" s="21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30"/>
      <c r="L60" s="30"/>
      <c r="M60" s="30"/>
      <c r="N60" s="30"/>
      <c r="O60" s="30"/>
      <c r="P60" s="30"/>
      <c r="Q60" s="30"/>
      <c r="R60" s="30"/>
      <c r="S60" s="22"/>
      <c r="T60" s="22"/>
      <c r="U60" s="22"/>
      <c r="V60" s="22"/>
      <c r="W60" s="22"/>
    </row>
    <row r="61" spans="1:23" x14ac:dyDescent="0.2">
      <c r="A61" s="21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30"/>
      <c r="L61" s="30"/>
      <c r="M61" s="30"/>
      <c r="N61" s="30"/>
      <c r="O61" s="30"/>
      <c r="P61" s="30"/>
      <c r="Q61" s="30"/>
      <c r="R61" s="30"/>
      <c r="S61" s="22"/>
      <c r="T61" s="22"/>
      <c r="U61" s="22"/>
      <c r="V61" s="22"/>
      <c r="W61" s="22"/>
    </row>
    <row r="62" spans="1:23" x14ac:dyDescent="0.2">
      <c r="A62" s="21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30"/>
      <c r="L62" s="30"/>
      <c r="M62" s="30"/>
      <c r="N62" s="30"/>
      <c r="O62" s="30"/>
      <c r="P62" s="30"/>
      <c r="Q62" s="30"/>
      <c r="R62" s="30"/>
      <c r="S62" s="22"/>
      <c r="T62" s="22"/>
      <c r="U62" s="22"/>
      <c r="V62" s="22"/>
      <c r="W62" s="22"/>
    </row>
    <row r="63" spans="1:23" x14ac:dyDescent="0.2">
      <c r="A63" s="21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30"/>
      <c r="L63" s="30"/>
      <c r="M63" s="30"/>
      <c r="N63" s="30"/>
      <c r="O63" s="30"/>
      <c r="P63" s="30"/>
      <c r="Q63" s="30"/>
      <c r="R63" s="30"/>
      <c r="S63" s="22"/>
      <c r="T63" s="22"/>
      <c r="U63" s="22"/>
      <c r="V63" s="22"/>
      <c r="W63" s="22"/>
    </row>
    <row r="64" spans="1:23" x14ac:dyDescent="0.2">
      <c r="A64" s="21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30"/>
      <c r="L64" s="30"/>
      <c r="M64" s="30"/>
      <c r="N64" s="30"/>
      <c r="O64" s="30"/>
      <c r="P64" s="30"/>
      <c r="Q64" s="30"/>
      <c r="R64" s="30"/>
      <c r="S64" s="22"/>
      <c r="T64" s="22"/>
      <c r="U64" s="22"/>
      <c r="V64" s="22"/>
      <c r="W64" s="22"/>
    </row>
    <row r="65" spans="1:23" x14ac:dyDescent="0.2">
      <c r="A65" s="21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30"/>
      <c r="L65" s="30"/>
      <c r="M65" s="30"/>
      <c r="N65" s="30"/>
      <c r="O65" s="30"/>
      <c r="P65" s="30"/>
      <c r="Q65" s="30"/>
      <c r="R65" s="30"/>
      <c r="S65" s="22"/>
      <c r="T65" s="22"/>
      <c r="U65" s="22"/>
      <c r="V65" s="22"/>
      <c r="W65" s="22"/>
    </row>
    <row r="66" spans="1:23" x14ac:dyDescent="0.2">
      <c r="A66" s="21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30"/>
      <c r="L66" s="30"/>
      <c r="M66" s="30"/>
      <c r="N66" s="30"/>
      <c r="O66" s="30"/>
      <c r="P66" s="30"/>
      <c r="Q66" s="30"/>
      <c r="R66" s="30"/>
      <c r="S66" s="22"/>
      <c r="T66" s="22"/>
      <c r="U66" s="22"/>
      <c r="V66" s="22"/>
      <c r="W66" s="22"/>
    </row>
    <row r="67" spans="1:23" x14ac:dyDescent="0.2">
      <c r="A67" s="21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30"/>
      <c r="L67" s="30"/>
      <c r="M67" s="30"/>
      <c r="N67" s="30"/>
      <c r="O67" s="30"/>
      <c r="P67" s="30"/>
      <c r="Q67" s="30"/>
      <c r="R67" s="30"/>
      <c r="S67" s="22"/>
      <c r="T67" s="22"/>
      <c r="U67" s="22"/>
      <c r="V67" s="22"/>
      <c r="W67" s="22"/>
    </row>
    <row r="68" spans="1:23" x14ac:dyDescent="0.2">
      <c r="A68" s="21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30"/>
      <c r="L68" s="30"/>
      <c r="M68" s="30"/>
      <c r="N68" s="30"/>
      <c r="O68" s="30"/>
      <c r="P68" s="30"/>
      <c r="Q68" s="30"/>
      <c r="R68" s="30"/>
      <c r="S68" s="22"/>
      <c r="T68" s="22"/>
      <c r="U68" s="22"/>
      <c r="V68" s="22"/>
      <c r="W68" s="22"/>
    </row>
    <row r="69" spans="1:23" x14ac:dyDescent="0.2">
      <c r="A69" s="21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30"/>
      <c r="L69" s="30"/>
      <c r="M69" s="30"/>
      <c r="N69" s="30"/>
      <c r="O69" s="30"/>
      <c r="P69" s="30"/>
      <c r="Q69" s="30"/>
      <c r="R69" s="30"/>
      <c r="S69" s="22"/>
      <c r="T69" s="22"/>
      <c r="U69" s="22"/>
      <c r="V69" s="22"/>
      <c r="W69" s="22"/>
    </row>
    <row r="70" spans="1:23" x14ac:dyDescent="0.2">
      <c r="A70" s="21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30"/>
      <c r="L70" s="30"/>
      <c r="M70" s="30"/>
      <c r="N70" s="30"/>
      <c r="O70" s="30"/>
      <c r="P70" s="30"/>
      <c r="Q70" s="30"/>
      <c r="R70" s="30"/>
      <c r="S70" s="22"/>
      <c r="T70" s="22"/>
      <c r="U70" s="22"/>
      <c r="V70" s="22"/>
      <c r="W70" s="22"/>
    </row>
    <row r="71" spans="1:23" x14ac:dyDescent="0.2">
      <c r="A71" s="21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30"/>
      <c r="L71" s="30"/>
      <c r="M71" s="30"/>
      <c r="N71" s="30"/>
      <c r="O71" s="30"/>
      <c r="P71" s="30"/>
      <c r="Q71" s="30"/>
      <c r="R71" s="30"/>
      <c r="S71" s="22"/>
      <c r="T71" s="22"/>
      <c r="U71" s="22"/>
      <c r="V71" s="22"/>
      <c r="W71" s="22"/>
    </row>
    <row r="72" spans="1:23" x14ac:dyDescent="0.2">
      <c r="A72" s="21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30"/>
      <c r="L72" s="30"/>
      <c r="M72" s="30"/>
      <c r="N72" s="30"/>
      <c r="O72" s="30"/>
      <c r="P72" s="30"/>
      <c r="Q72" s="30"/>
      <c r="R72" s="30"/>
      <c r="S72" s="22"/>
      <c r="T72" s="22"/>
      <c r="U72" s="22"/>
      <c r="V72" s="22"/>
      <c r="W72" s="22"/>
    </row>
    <row r="73" spans="1:23" x14ac:dyDescent="0.2">
      <c r="A73" s="21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30"/>
      <c r="L73" s="30"/>
      <c r="M73" s="30"/>
      <c r="N73" s="30"/>
      <c r="O73" s="30"/>
      <c r="P73" s="30"/>
      <c r="Q73" s="30"/>
      <c r="R73" s="30"/>
      <c r="S73" s="22"/>
      <c r="T73" s="22"/>
      <c r="U73" s="22"/>
      <c r="V73" s="22"/>
      <c r="W73" s="22"/>
    </row>
    <row r="74" spans="1:23" x14ac:dyDescent="0.2">
      <c r="A74" s="21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30"/>
      <c r="L74" s="30"/>
      <c r="M74" s="30"/>
      <c r="N74" s="30"/>
      <c r="O74" s="30"/>
      <c r="P74" s="30"/>
      <c r="Q74" s="30"/>
      <c r="R74" s="30"/>
      <c r="S74" s="22"/>
      <c r="T74" s="22"/>
      <c r="U74" s="22"/>
      <c r="V74" s="22"/>
      <c r="W74" s="22"/>
    </row>
    <row r="75" spans="1:23" x14ac:dyDescent="0.2">
      <c r="A75" s="21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30"/>
      <c r="L75" s="30"/>
      <c r="M75" s="30"/>
      <c r="N75" s="30"/>
      <c r="O75" s="30"/>
      <c r="P75" s="30"/>
      <c r="Q75" s="30"/>
      <c r="R75" s="30"/>
      <c r="S75" s="22"/>
      <c r="T75" s="22"/>
      <c r="U75" s="22"/>
      <c r="V75" s="22"/>
      <c r="W75" s="22"/>
    </row>
    <row r="76" spans="1:23" x14ac:dyDescent="0.2">
      <c r="A76" s="21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30"/>
      <c r="L76" s="30"/>
      <c r="M76" s="30"/>
      <c r="N76" s="30"/>
      <c r="O76" s="30"/>
      <c r="P76" s="30"/>
      <c r="Q76" s="30"/>
      <c r="R76" s="30"/>
      <c r="S76" s="22"/>
      <c r="T76" s="22"/>
      <c r="U76" s="22"/>
      <c r="V76" s="22"/>
      <c r="W76" s="22"/>
    </row>
    <row r="77" spans="1:23" x14ac:dyDescent="0.2">
      <c r="A77" s="21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30"/>
      <c r="L77" s="30"/>
      <c r="M77" s="30"/>
      <c r="N77" s="30"/>
      <c r="O77" s="30"/>
      <c r="P77" s="30"/>
      <c r="Q77" s="30"/>
      <c r="R77" s="30"/>
      <c r="S77" s="22"/>
      <c r="T77" s="22"/>
      <c r="U77" s="22"/>
      <c r="V77" s="22"/>
      <c r="W77" s="22"/>
    </row>
    <row r="78" spans="1:23" x14ac:dyDescent="0.2">
      <c r="A78" s="21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30"/>
      <c r="L78" s="30"/>
      <c r="M78" s="30"/>
      <c r="N78" s="30"/>
      <c r="O78" s="30"/>
      <c r="P78" s="30"/>
      <c r="Q78" s="30"/>
      <c r="R78" s="30"/>
      <c r="S78" s="22"/>
      <c r="T78" s="22"/>
      <c r="U78" s="22"/>
      <c r="V78" s="22"/>
      <c r="W78" s="22"/>
    </row>
    <row r="79" spans="1:23" x14ac:dyDescent="0.2">
      <c r="A79" s="21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30"/>
      <c r="L79" s="30"/>
      <c r="M79" s="30"/>
      <c r="N79" s="30"/>
      <c r="O79" s="30"/>
      <c r="P79" s="30"/>
      <c r="Q79" s="30"/>
      <c r="R79" s="30"/>
      <c r="S79" s="22"/>
      <c r="T79" s="22"/>
      <c r="U79" s="22"/>
      <c r="V79" s="22"/>
      <c r="W79" s="22"/>
    </row>
    <row r="80" spans="1:23" x14ac:dyDescent="0.2">
      <c r="A80" s="21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30"/>
      <c r="L80" s="30"/>
      <c r="M80" s="30"/>
      <c r="N80" s="30"/>
      <c r="O80" s="30"/>
      <c r="P80" s="30"/>
      <c r="Q80" s="30"/>
      <c r="R80" s="30"/>
      <c r="S80" s="22"/>
      <c r="T80" s="22"/>
      <c r="U80" s="22"/>
      <c r="V80" s="22"/>
      <c r="W80" s="22"/>
    </row>
    <row r="81" spans="1:23" x14ac:dyDescent="0.2">
      <c r="A81" s="21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30"/>
      <c r="L81" s="30"/>
      <c r="M81" s="30"/>
      <c r="N81" s="30"/>
      <c r="O81" s="30"/>
      <c r="P81" s="30"/>
      <c r="Q81" s="30"/>
      <c r="R81" s="30"/>
      <c r="S81" s="22"/>
      <c r="T81" s="22"/>
      <c r="U81" s="22"/>
      <c r="V81" s="22"/>
      <c r="W81" s="22"/>
    </row>
    <row r="82" spans="1:23" x14ac:dyDescent="0.2">
      <c r="A82" s="21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30"/>
      <c r="L82" s="30"/>
      <c r="M82" s="30"/>
      <c r="N82" s="30"/>
      <c r="O82" s="30"/>
      <c r="P82" s="30"/>
      <c r="Q82" s="30"/>
      <c r="R82" s="30"/>
      <c r="S82" s="22"/>
      <c r="T82" s="22"/>
      <c r="U82" s="22"/>
      <c r="V82" s="22"/>
      <c r="W82" s="22"/>
    </row>
    <row r="83" spans="1:23" x14ac:dyDescent="0.2">
      <c r="A83" s="21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30"/>
      <c r="L83" s="30"/>
      <c r="M83" s="30"/>
      <c r="N83" s="30"/>
      <c r="O83" s="30"/>
      <c r="P83" s="30"/>
      <c r="Q83" s="30"/>
      <c r="R83" s="30"/>
      <c r="S83" s="22"/>
      <c r="T83" s="22"/>
      <c r="U83" s="22"/>
      <c r="V83" s="22"/>
      <c r="W83" s="22"/>
    </row>
    <row r="84" spans="1:23" x14ac:dyDescent="0.2">
      <c r="A84" s="21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30"/>
      <c r="L84" s="30"/>
      <c r="M84" s="30"/>
      <c r="N84" s="30"/>
      <c r="O84" s="30"/>
      <c r="P84" s="30"/>
      <c r="Q84" s="30"/>
      <c r="R84" s="30"/>
      <c r="S84" s="22"/>
      <c r="T84" s="22"/>
      <c r="U84" s="22"/>
      <c r="V84" s="22"/>
      <c r="W84" s="22"/>
    </row>
    <row r="85" spans="1:23" x14ac:dyDescent="0.2">
      <c r="A85" s="21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30"/>
      <c r="L85" s="30"/>
      <c r="M85" s="30"/>
      <c r="N85" s="30"/>
      <c r="O85" s="30"/>
      <c r="P85" s="30"/>
      <c r="Q85" s="30"/>
      <c r="R85" s="30"/>
      <c r="S85" s="22"/>
      <c r="T85" s="22"/>
      <c r="U85" s="22"/>
      <c r="V85" s="22"/>
      <c r="W85" s="22"/>
    </row>
    <row r="86" spans="1:23" x14ac:dyDescent="0.2">
      <c r="A86" s="21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30"/>
      <c r="L86" s="30"/>
      <c r="M86" s="30"/>
      <c r="N86" s="30"/>
      <c r="O86" s="30"/>
      <c r="P86" s="30"/>
      <c r="Q86" s="30"/>
      <c r="R86" s="30"/>
      <c r="S86" s="22"/>
      <c r="T86" s="22"/>
      <c r="U86" s="22"/>
      <c r="V86" s="22"/>
      <c r="W86" s="22"/>
    </row>
    <row r="87" spans="1:23" x14ac:dyDescent="0.2">
      <c r="A87" s="21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30"/>
      <c r="L87" s="30"/>
      <c r="M87" s="30"/>
      <c r="N87" s="30"/>
      <c r="O87" s="30"/>
      <c r="P87" s="30"/>
      <c r="Q87" s="30"/>
      <c r="R87" s="30"/>
      <c r="S87" s="22"/>
      <c r="T87" s="22"/>
      <c r="U87" s="22"/>
      <c r="V87" s="22"/>
      <c r="W87" s="22"/>
    </row>
    <row r="88" spans="1:23" x14ac:dyDescent="0.2">
      <c r="A88" s="21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30"/>
      <c r="L88" s="30"/>
      <c r="M88" s="30"/>
      <c r="N88" s="30"/>
      <c r="O88" s="30"/>
      <c r="P88" s="30"/>
      <c r="Q88" s="30"/>
      <c r="R88" s="30"/>
      <c r="S88" s="22"/>
      <c r="T88" s="22"/>
      <c r="U88" s="22"/>
      <c r="V88" s="22"/>
      <c r="W88" s="22"/>
    </row>
    <row r="89" spans="1:23" x14ac:dyDescent="0.2">
      <c r="A89" s="21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30"/>
      <c r="L89" s="30"/>
      <c r="M89" s="30"/>
      <c r="N89" s="30"/>
      <c r="O89" s="30"/>
      <c r="P89" s="30"/>
      <c r="Q89" s="30"/>
      <c r="R89" s="30"/>
      <c r="S89" s="22"/>
      <c r="T89" s="22"/>
      <c r="U89" s="22"/>
      <c r="V89" s="22"/>
      <c r="W89" s="22"/>
    </row>
    <row r="90" spans="1:23" x14ac:dyDescent="0.2">
      <c r="A90" s="21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30"/>
      <c r="L90" s="30"/>
      <c r="M90" s="30"/>
      <c r="N90" s="30"/>
      <c r="O90" s="30"/>
      <c r="P90" s="30"/>
      <c r="Q90" s="30"/>
      <c r="R90" s="30"/>
      <c r="S90" s="22"/>
      <c r="T90" s="22"/>
      <c r="U90" s="22"/>
      <c r="V90" s="22"/>
      <c r="W90" s="22"/>
    </row>
    <row r="91" spans="1:23" x14ac:dyDescent="0.2">
      <c r="A91" s="21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30"/>
      <c r="L91" s="30"/>
      <c r="M91" s="30"/>
      <c r="N91" s="30"/>
      <c r="O91" s="30"/>
      <c r="P91" s="30"/>
      <c r="Q91" s="30"/>
      <c r="R91" s="30"/>
      <c r="S91" s="22"/>
      <c r="T91" s="22"/>
      <c r="U91" s="22"/>
      <c r="V91" s="22"/>
      <c r="W91" s="22"/>
    </row>
    <row r="92" spans="1:23" x14ac:dyDescent="0.2">
      <c r="A92" s="21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30"/>
      <c r="L92" s="30"/>
      <c r="M92" s="30"/>
      <c r="N92" s="30"/>
      <c r="O92" s="30"/>
      <c r="P92" s="30"/>
      <c r="Q92" s="30"/>
      <c r="R92" s="30"/>
      <c r="S92" s="22"/>
      <c r="T92" s="22"/>
      <c r="U92" s="22"/>
      <c r="V92" s="22"/>
      <c r="W92" s="22"/>
    </row>
    <row r="93" spans="1:23" x14ac:dyDescent="0.2">
      <c r="A93" s="21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30"/>
      <c r="L93" s="30"/>
      <c r="M93" s="30"/>
      <c r="N93" s="30"/>
      <c r="O93" s="30"/>
      <c r="P93" s="30"/>
      <c r="Q93" s="30"/>
      <c r="R93" s="30"/>
      <c r="S93" s="22"/>
      <c r="T93" s="22"/>
      <c r="U93" s="22"/>
      <c r="V93" s="22"/>
      <c r="W93" s="22"/>
    </row>
    <row r="94" spans="1:23" x14ac:dyDescent="0.2">
      <c r="A94" s="21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30"/>
      <c r="L94" s="30"/>
      <c r="M94" s="30"/>
      <c r="N94" s="30"/>
      <c r="O94" s="30"/>
      <c r="P94" s="30"/>
      <c r="Q94" s="30"/>
      <c r="R94" s="30"/>
      <c r="S94" s="22"/>
      <c r="T94" s="22"/>
      <c r="U94" s="22"/>
      <c r="V94" s="22"/>
      <c r="W94" s="22"/>
    </row>
    <row r="95" spans="1:23" x14ac:dyDescent="0.2">
      <c r="A95" s="21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30"/>
      <c r="L95" s="30"/>
      <c r="M95" s="30"/>
      <c r="N95" s="30"/>
      <c r="O95" s="30"/>
      <c r="P95" s="30"/>
      <c r="Q95" s="30"/>
      <c r="R95" s="30"/>
      <c r="S95" s="22"/>
      <c r="T95" s="22"/>
      <c r="U95" s="22"/>
      <c r="V95" s="22"/>
      <c r="W95" s="22"/>
    </row>
    <row r="96" spans="1:23" x14ac:dyDescent="0.2">
      <c r="A96" s="21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30"/>
      <c r="L96" s="30"/>
      <c r="M96" s="30"/>
      <c r="N96" s="30"/>
      <c r="O96" s="30"/>
      <c r="P96" s="30"/>
      <c r="Q96" s="30"/>
      <c r="R96" s="30"/>
      <c r="S96" s="22"/>
      <c r="T96" s="22"/>
      <c r="U96" s="22"/>
      <c r="V96" s="22"/>
      <c r="W96" s="22"/>
    </row>
    <row r="97" spans="1:23" x14ac:dyDescent="0.2">
      <c r="A97" s="21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30"/>
      <c r="L97" s="30"/>
      <c r="M97" s="30"/>
      <c r="N97" s="30"/>
      <c r="O97" s="30"/>
      <c r="P97" s="30"/>
      <c r="Q97" s="30"/>
      <c r="R97" s="30"/>
      <c r="S97" s="22"/>
      <c r="T97" s="22"/>
      <c r="U97" s="22"/>
      <c r="V97" s="22"/>
      <c r="W97" s="22"/>
    </row>
    <row r="98" spans="1:23" x14ac:dyDescent="0.2">
      <c r="A98" s="21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30"/>
      <c r="L98" s="30"/>
      <c r="M98" s="30"/>
      <c r="N98" s="30"/>
      <c r="O98" s="30"/>
      <c r="P98" s="30"/>
      <c r="Q98" s="30"/>
      <c r="R98" s="30"/>
      <c r="S98" s="22"/>
      <c r="T98" s="22"/>
      <c r="U98" s="22"/>
      <c r="V98" s="22"/>
      <c r="W98" s="22"/>
    </row>
    <row r="99" spans="1:23" x14ac:dyDescent="0.2">
      <c r="A99" s="21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30"/>
      <c r="L99" s="30"/>
      <c r="M99" s="30"/>
      <c r="N99" s="30"/>
      <c r="O99" s="30"/>
      <c r="P99" s="30"/>
      <c r="Q99" s="30"/>
      <c r="R99" s="30"/>
      <c r="S99" s="22"/>
      <c r="T99" s="22"/>
      <c r="U99" s="22"/>
      <c r="V99" s="22"/>
      <c r="W99" s="22"/>
    </row>
    <row r="100" spans="1:23" x14ac:dyDescent="0.2">
      <c r="A100" s="21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30"/>
      <c r="L100" s="30"/>
      <c r="M100" s="30"/>
      <c r="N100" s="30"/>
      <c r="O100" s="30"/>
      <c r="P100" s="30"/>
      <c r="Q100" s="30"/>
      <c r="R100" s="30"/>
      <c r="S100" s="22"/>
      <c r="T100" s="22"/>
      <c r="U100" s="22"/>
      <c r="V100" s="22"/>
      <c r="W100" s="22"/>
    </row>
    <row r="101" spans="1:23" x14ac:dyDescent="0.2">
      <c r="A101" s="21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30"/>
      <c r="L101" s="30"/>
      <c r="M101" s="30"/>
      <c r="N101" s="30"/>
      <c r="O101" s="30"/>
      <c r="P101" s="30"/>
      <c r="Q101" s="30"/>
      <c r="R101" s="30"/>
      <c r="S101" s="22"/>
      <c r="T101" s="22"/>
      <c r="U101" s="22"/>
      <c r="V101" s="22"/>
      <c r="W101" s="22"/>
    </row>
    <row r="102" spans="1:23" x14ac:dyDescent="0.2">
      <c r="A102" s="21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30"/>
      <c r="L102" s="30"/>
      <c r="M102" s="30"/>
      <c r="N102" s="30"/>
      <c r="O102" s="30"/>
      <c r="P102" s="30"/>
      <c r="Q102" s="30"/>
      <c r="R102" s="30"/>
      <c r="S102" s="22"/>
      <c r="T102" s="22"/>
      <c r="U102" s="22"/>
      <c r="V102" s="22"/>
      <c r="W102" s="22"/>
    </row>
    <row r="103" spans="1:23" x14ac:dyDescent="0.2">
      <c r="A103" s="21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30"/>
      <c r="L103" s="30"/>
      <c r="M103" s="30"/>
      <c r="N103" s="30"/>
      <c r="O103" s="30"/>
      <c r="P103" s="30"/>
      <c r="Q103" s="30"/>
      <c r="R103" s="30"/>
      <c r="S103" s="22"/>
      <c r="T103" s="22"/>
      <c r="U103" s="22"/>
      <c r="V103" s="22"/>
      <c r="W103" s="22"/>
    </row>
    <row r="104" spans="1:23" x14ac:dyDescent="0.2">
      <c r="A104" s="21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30"/>
      <c r="L104" s="30"/>
      <c r="M104" s="30"/>
      <c r="N104" s="30"/>
      <c r="O104" s="30"/>
      <c r="P104" s="30"/>
      <c r="Q104" s="30"/>
      <c r="R104" s="30"/>
      <c r="S104" s="22"/>
      <c r="T104" s="22"/>
      <c r="U104" s="22"/>
      <c r="V104" s="22"/>
      <c r="W104" s="22"/>
    </row>
    <row r="105" spans="1:23" x14ac:dyDescent="0.2">
      <c r="A105" s="21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30"/>
      <c r="L105" s="30"/>
      <c r="M105" s="30"/>
      <c r="N105" s="30"/>
      <c r="O105" s="30"/>
      <c r="P105" s="30"/>
      <c r="Q105" s="30"/>
      <c r="R105" s="30"/>
      <c r="S105" s="22"/>
      <c r="T105" s="22"/>
      <c r="U105" s="22"/>
      <c r="V105" s="22"/>
      <c r="W105" s="22"/>
    </row>
    <row r="106" spans="1:23" x14ac:dyDescent="0.2">
      <c r="A106" s="21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30"/>
      <c r="L106" s="30"/>
      <c r="M106" s="30"/>
      <c r="N106" s="30"/>
      <c r="O106" s="30"/>
      <c r="P106" s="30"/>
      <c r="Q106" s="30"/>
      <c r="R106" s="30"/>
      <c r="S106" s="22"/>
      <c r="T106" s="22"/>
      <c r="U106" s="22"/>
      <c r="V106" s="22"/>
      <c r="W106" s="22"/>
    </row>
    <row r="107" spans="1:23" x14ac:dyDescent="0.2">
      <c r="A107" s="21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V107" s="22"/>
      <c r="W107" s="22"/>
    </row>
    <row r="108" spans="1:23" x14ac:dyDescent="0.2">
      <c r="A108" s="21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V108" s="22"/>
      <c r="W108" s="22"/>
    </row>
    <row r="109" spans="1:23" x14ac:dyDescent="0.2">
      <c r="A109" s="21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V109" s="22"/>
      <c r="W109" s="22"/>
    </row>
    <row r="110" spans="1:23" x14ac:dyDescent="0.2">
      <c r="A110" s="21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30"/>
      <c r="L110" s="30"/>
      <c r="M110" s="30"/>
      <c r="N110" s="30"/>
      <c r="O110" s="30"/>
      <c r="P110" s="30"/>
      <c r="Q110" s="30"/>
      <c r="R110" s="30"/>
      <c r="S110" s="22"/>
      <c r="T110" s="22"/>
      <c r="U110" s="22"/>
      <c r="V110" s="22"/>
      <c r="W110" s="22"/>
    </row>
    <row r="111" spans="1:23" x14ac:dyDescent="0.2">
      <c r="A111" s="21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30"/>
      <c r="L111" s="30"/>
      <c r="M111" s="30"/>
      <c r="N111" s="30"/>
      <c r="O111" s="30"/>
      <c r="P111" s="30"/>
      <c r="Q111" s="30"/>
      <c r="R111" s="30"/>
      <c r="S111" s="22"/>
      <c r="T111" s="22"/>
      <c r="U111" s="22"/>
      <c r="V111" s="22"/>
      <c r="W111" s="22"/>
    </row>
    <row r="112" spans="1:23" x14ac:dyDescent="0.2">
      <c r="A112" s="21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30"/>
      <c r="L112" s="30"/>
      <c r="M112" s="30"/>
      <c r="N112" s="30"/>
      <c r="O112" s="30"/>
      <c r="P112" s="30"/>
      <c r="Q112" s="30"/>
      <c r="R112" s="30"/>
      <c r="S112" s="22"/>
      <c r="T112" s="22"/>
      <c r="U112" s="22"/>
      <c r="V112" s="22"/>
      <c r="W112" s="22"/>
    </row>
    <row r="113" spans="1:23" x14ac:dyDescent="0.2">
      <c r="A113" s="21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30"/>
      <c r="L113" s="30"/>
      <c r="M113" s="30"/>
      <c r="N113" s="30"/>
      <c r="O113" s="30"/>
      <c r="P113" s="30"/>
      <c r="Q113" s="30"/>
      <c r="R113" s="30"/>
      <c r="S113" s="22"/>
      <c r="T113" s="22"/>
      <c r="U113" s="22"/>
      <c r="V113" s="22"/>
      <c r="W113" s="22"/>
    </row>
    <row r="114" spans="1:23" x14ac:dyDescent="0.2">
      <c r="A114" s="21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30"/>
      <c r="L114" s="30"/>
      <c r="M114" s="30"/>
      <c r="N114" s="30"/>
      <c r="O114" s="30"/>
      <c r="P114" s="30"/>
      <c r="Q114" s="30"/>
      <c r="R114" s="30"/>
      <c r="S114" s="22"/>
      <c r="T114" s="22"/>
      <c r="U114" s="22"/>
      <c r="V114" s="22"/>
      <c r="W114" s="22"/>
    </row>
    <row r="115" spans="1:23" x14ac:dyDescent="0.2">
      <c r="A115" s="21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30"/>
      <c r="L115" s="30"/>
      <c r="M115" s="30"/>
      <c r="N115" s="30"/>
      <c r="O115" s="30"/>
      <c r="P115" s="30"/>
      <c r="Q115" s="30"/>
      <c r="R115" s="30"/>
      <c r="S115" s="22"/>
      <c r="T115" s="22"/>
      <c r="U115" s="22"/>
      <c r="V115" s="22"/>
      <c r="W115" s="22"/>
    </row>
    <row r="116" spans="1:23" x14ac:dyDescent="0.2">
      <c r="A116" s="21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30"/>
      <c r="L116" s="30"/>
      <c r="M116" s="30"/>
      <c r="N116" s="30"/>
      <c r="O116" s="30"/>
      <c r="P116" s="30"/>
      <c r="Q116" s="30"/>
      <c r="R116" s="30"/>
      <c r="S116" s="22"/>
      <c r="T116" s="22"/>
      <c r="U116" s="22"/>
      <c r="V116" s="22"/>
      <c r="W116" s="22"/>
    </row>
    <row r="117" spans="1:23" x14ac:dyDescent="0.2">
      <c r="A117" s="21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V117" s="22"/>
      <c r="W117" s="22"/>
    </row>
    <row r="118" spans="1:23" x14ac:dyDescent="0.2">
      <c r="A118" s="21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V118" s="22"/>
      <c r="W118" s="22"/>
    </row>
    <row r="119" spans="1:23" x14ac:dyDescent="0.2">
      <c r="A119" s="21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V119" s="22"/>
      <c r="W119" s="22"/>
    </row>
    <row r="120" spans="1:23" x14ac:dyDescent="0.2">
      <c r="A120" s="21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V120" s="22"/>
      <c r="W120" s="22"/>
    </row>
    <row r="121" spans="1:23" x14ac:dyDescent="0.2">
      <c r="A121" s="21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V121" s="22"/>
      <c r="W121" s="22"/>
    </row>
    <row r="122" spans="1:23" x14ac:dyDescent="0.2">
      <c r="A122" s="21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V122" s="22"/>
      <c r="W122" s="22"/>
    </row>
    <row r="123" spans="1:23" x14ac:dyDescent="0.2">
      <c r="A123" s="21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V123" s="22"/>
      <c r="W123" s="22"/>
    </row>
    <row r="124" spans="1:23" x14ac:dyDescent="0.2">
      <c r="A124" s="21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V124" s="22"/>
      <c r="W124" s="22"/>
    </row>
    <row r="125" spans="1:23" x14ac:dyDescent="0.2">
      <c r="A125" s="21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V125" s="22"/>
      <c r="W125" s="22"/>
    </row>
    <row r="126" spans="1:23" x14ac:dyDescent="0.2">
      <c r="A126" s="21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V126" s="22"/>
      <c r="W126" s="22"/>
    </row>
    <row r="127" spans="1:23" x14ac:dyDescent="0.2">
      <c r="A127" s="21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V127" s="22"/>
      <c r="W127" s="22"/>
    </row>
    <row r="128" spans="1:23" x14ac:dyDescent="0.2">
      <c r="A128" s="21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V128" s="22"/>
      <c r="W128" s="22"/>
    </row>
    <row r="129" spans="1:23" x14ac:dyDescent="0.2">
      <c r="A129" s="21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V129" s="22"/>
      <c r="W129" s="22"/>
    </row>
    <row r="130" spans="1:23" x14ac:dyDescent="0.2">
      <c r="A130" s="21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V130" s="22"/>
      <c r="W130" s="22"/>
    </row>
    <row r="131" spans="1:23" x14ac:dyDescent="0.2">
      <c r="A131" s="21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V131" s="22"/>
      <c r="W131" s="22"/>
    </row>
    <row r="132" spans="1:23" x14ac:dyDescent="0.2">
      <c r="A132" s="21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V132" s="22"/>
      <c r="W132" s="22"/>
    </row>
    <row r="133" spans="1:23" x14ac:dyDescent="0.2">
      <c r="A133" s="21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V133" s="22"/>
      <c r="W133" s="22"/>
    </row>
    <row r="134" spans="1:23" x14ac:dyDescent="0.2">
      <c r="A134" s="21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V134" s="22"/>
      <c r="W134" s="22"/>
    </row>
    <row r="135" spans="1:23" x14ac:dyDescent="0.2">
      <c r="A135" s="21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V135" s="22"/>
      <c r="W135" s="22"/>
    </row>
    <row r="136" spans="1:23" x14ac:dyDescent="0.2">
      <c r="A136" s="21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V136" s="22"/>
      <c r="W136" s="22"/>
    </row>
    <row r="137" spans="1:23" x14ac:dyDescent="0.2">
      <c r="A137" s="21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V137" s="22"/>
      <c r="W137" s="22"/>
    </row>
    <row r="138" spans="1:23" x14ac:dyDescent="0.2">
      <c r="A138" s="21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V138" s="22"/>
      <c r="W138" s="22"/>
    </row>
    <row r="139" spans="1:23" x14ac:dyDescent="0.2">
      <c r="A139" s="21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V139" s="22"/>
      <c r="W139" s="22"/>
    </row>
    <row r="140" spans="1:23" x14ac:dyDescent="0.2">
      <c r="A140" s="21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V140" s="22"/>
      <c r="W140" s="22"/>
    </row>
    <row r="141" spans="1:23" x14ac:dyDescent="0.2">
      <c r="A141" s="21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V141" s="22"/>
      <c r="W141" s="22"/>
    </row>
    <row r="142" spans="1:23" x14ac:dyDescent="0.2">
      <c r="A142" s="21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V142" s="22"/>
      <c r="W142" s="22"/>
    </row>
    <row r="143" spans="1:23" x14ac:dyDescent="0.2">
      <c r="A143" s="21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V143" s="22"/>
      <c r="W143" s="22"/>
    </row>
    <row r="144" spans="1:23" x14ac:dyDescent="0.2">
      <c r="A144" s="21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V144" s="22"/>
      <c r="W144" s="22"/>
    </row>
    <row r="145" spans="1:23" x14ac:dyDescent="0.2">
      <c r="A145" s="21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V145" s="22"/>
      <c r="W145" s="22"/>
    </row>
    <row r="146" spans="1:23" x14ac:dyDescent="0.2">
      <c r="A146" s="21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V146" s="22"/>
      <c r="W146" s="22"/>
    </row>
    <row r="147" spans="1:23" x14ac:dyDescent="0.2">
      <c r="A147" s="21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V147" s="22"/>
      <c r="W147" s="22"/>
    </row>
    <row r="148" spans="1:23" x14ac:dyDescent="0.2">
      <c r="A148" s="21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V148" s="22"/>
      <c r="W148" s="22"/>
    </row>
    <row r="149" spans="1:23" x14ac:dyDescent="0.2">
      <c r="A149" s="21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V149" s="22"/>
      <c r="W149" s="22"/>
    </row>
    <row r="150" spans="1:23" x14ac:dyDescent="0.2">
      <c r="A150" s="21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30"/>
      <c r="L150" s="30"/>
      <c r="M150" s="30"/>
      <c r="N150" s="30"/>
      <c r="O150" s="30"/>
      <c r="P150" s="30"/>
      <c r="Q150" s="30"/>
      <c r="R150" s="30"/>
      <c r="S150" s="22"/>
      <c r="T150" s="22"/>
      <c r="U150" s="22"/>
      <c r="V150" s="22"/>
      <c r="W150" s="22"/>
    </row>
    <row r="151" spans="1:23" x14ac:dyDescent="0.2">
      <c r="A151" s="21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30"/>
      <c r="L151" s="30"/>
      <c r="M151" s="30"/>
      <c r="N151" s="30"/>
      <c r="O151" s="30"/>
      <c r="P151" s="30"/>
      <c r="Q151" s="30"/>
      <c r="R151" s="30"/>
      <c r="S151" s="22"/>
      <c r="T151" s="22"/>
      <c r="U151" s="22"/>
      <c r="V151" s="22"/>
      <c r="W151" s="22"/>
    </row>
    <row r="152" spans="1:23" x14ac:dyDescent="0.2">
      <c r="A152" s="21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30"/>
      <c r="L152" s="30"/>
      <c r="M152" s="30"/>
      <c r="N152" s="30"/>
      <c r="O152" s="30"/>
      <c r="P152" s="30"/>
      <c r="Q152" s="30"/>
      <c r="R152" s="30"/>
      <c r="S152" s="22"/>
      <c r="T152" s="22"/>
      <c r="U152" s="22"/>
      <c r="V152" s="22"/>
      <c r="W152" s="22"/>
    </row>
    <row r="153" spans="1:23" x14ac:dyDescent="0.2">
      <c r="A153" s="21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30"/>
      <c r="L153" s="30"/>
      <c r="M153" s="30"/>
      <c r="N153" s="30"/>
      <c r="O153" s="30"/>
      <c r="P153" s="30"/>
      <c r="Q153" s="30"/>
      <c r="R153" s="30"/>
      <c r="S153" s="22"/>
      <c r="T153" s="22"/>
      <c r="U153" s="22"/>
      <c r="V153" s="22"/>
      <c r="W153" s="22"/>
    </row>
    <row r="154" spans="1:23" x14ac:dyDescent="0.2">
      <c r="A154" s="21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30"/>
      <c r="L154" s="30"/>
      <c r="M154" s="30"/>
      <c r="N154" s="30"/>
      <c r="O154" s="30"/>
      <c r="P154" s="30"/>
      <c r="Q154" s="30"/>
      <c r="R154" s="30"/>
      <c r="S154" s="22"/>
      <c r="T154" s="22"/>
      <c r="U154" s="22"/>
      <c r="V154" s="22"/>
      <c r="W154" s="22"/>
    </row>
    <row r="155" spans="1:23" x14ac:dyDescent="0.2">
      <c r="A155" s="21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30"/>
      <c r="L155" s="30"/>
      <c r="M155" s="30"/>
      <c r="N155" s="30"/>
      <c r="O155" s="30"/>
      <c r="P155" s="30"/>
      <c r="Q155" s="30"/>
      <c r="R155" s="30"/>
      <c r="S155" s="22"/>
      <c r="T155" s="22"/>
      <c r="U155" s="22"/>
      <c r="V155" s="22"/>
      <c r="W155" s="22"/>
    </row>
    <row r="156" spans="1:23" x14ac:dyDescent="0.2">
      <c r="A156" s="21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30"/>
      <c r="L156" s="30"/>
      <c r="M156" s="30"/>
      <c r="N156" s="30"/>
      <c r="O156" s="30"/>
      <c r="P156" s="30"/>
      <c r="Q156" s="30"/>
      <c r="R156" s="30"/>
      <c r="S156" s="22"/>
      <c r="T156" s="22"/>
      <c r="U156" s="22"/>
      <c r="V156" s="22"/>
      <c r="W156" s="22"/>
    </row>
    <row r="157" spans="1:23" x14ac:dyDescent="0.2">
      <c r="A157" s="21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30"/>
      <c r="L157" s="30"/>
      <c r="M157" s="30"/>
      <c r="N157" s="30"/>
      <c r="O157" s="30"/>
      <c r="P157" s="30"/>
      <c r="Q157" s="30"/>
      <c r="R157" s="30"/>
      <c r="S157" s="22"/>
      <c r="T157" s="22"/>
      <c r="U157" s="22"/>
      <c r="V157" s="22"/>
      <c r="W157" s="22"/>
    </row>
    <row r="158" spans="1:23" x14ac:dyDescent="0.2">
      <c r="A158" s="21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30"/>
      <c r="L158" s="30"/>
      <c r="M158" s="30"/>
      <c r="N158" s="30"/>
      <c r="O158" s="30"/>
      <c r="P158" s="30"/>
      <c r="Q158" s="30"/>
      <c r="R158" s="30"/>
      <c r="S158" s="22"/>
      <c r="T158" s="22"/>
      <c r="U158" s="22"/>
      <c r="V158" s="22"/>
      <c r="W158" s="22"/>
    </row>
    <row r="159" spans="1:23" x14ac:dyDescent="0.2">
      <c r="A159" s="21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30"/>
      <c r="L159" s="30"/>
      <c r="M159" s="30"/>
      <c r="N159" s="30"/>
      <c r="O159" s="30"/>
      <c r="P159" s="30"/>
      <c r="Q159" s="30"/>
      <c r="R159" s="30"/>
      <c r="S159" s="22"/>
      <c r="T159" s="22"/>
      <c r="U159" s="22"/>
      <c r="V159" s="22"/>
      <c r="W159" s="22"/>
    </row>
    <row r="160" spans="1:23" x14ac:dyDescent="0.2">
      <c r="A160" s="21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30"/>
      <c r="L160" s="30"/>
      <c r="M160" s="30"/>
      <c r="N160" s="30"/>
      <c r="O160" s="30"/>
      <c r="P160" s="30"/>
      <c r="Q160" s="30"/>
      <c r="R160" s="30"/>
      <c r="S160" s="22"/>
      <c r="T160" s="22"/>
      <c r="U160" s="22"/>
      <c r="V160" s="22"/>
      <c r="W160" s="22"/>
    </row>
    <row r="161" spans="1:23" x14ac:dyDescent="0.2">
      <c r="A161" s="21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30"/>
      <c r="L161" s="30"/>
      <c r="M161" s="30"/>
      <c r="N161" s="30"/>
      <c r="O161" s="30"/>
      <c r="P161" s="30"/>
      <c r="Q161" s="30"/>
      <c r="R161" s="30"/>
      <c r="S161" s="22"/>
      <c r="T161" s="22"/>
      <c r="U161" s="22"/>
      <c r="V161" s="22"/>
      <c r="W161" s="22"/>
    </row>
    <row r="162" spans="1:23" x14ac:dyDescent="0.2">
      <c r="A162" s="21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30"/>
      <c r="L162" s="30"/>
      <c r="M162" s="30"/>
      <c r="N162" s="30"/>
      <c r="O162" s="30"/>
      <c r="P162" s="30"/>
      <c r="Q162" s="30"/>
      <c r="R162" s="30"/>
      <c r="S162" s="22"/>
      <c r="T162" s="22"/>
      <c r="U162" s="22"/>
      <c r="V162" s="22"/>
      <c r="W162" s="22"/>
    </row>
    <row r="163" spans="1:23" x14ac:dyDescent="0.2">
      <c r="A163" s="21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30"/>
      <c r="L163" s="30"/>
      <c r="M163" s="30"/>
      <c r="N163" s="30"/>
      <c r="O163" s="30"/>
      <c r="P163" s="30"/>
      <c r="Q163" s="30"/>
      <c r="R163" s="30"/>
      <c r="S163" s="22"/>
      <c r="T163" s="22"/>
      <c r="U163" s="22"/>
      <c r="V163" s="22"/>
      <c r="W163" s="22"/>
    </row>
    <row r="164" spans="1:23" x14ac:dyDescent="0.2">
      <c r="A164" s="21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30"/>
      <c r="L164" s="30"/>
      <c r="M164" s="30"/>
      <c r="N164" s="30"/>
      <c r="O164" s="30"/>
      <c r="P164" s="30"/>
      <c r="Q164" s="30"/>
      <c r="R164" s="30"/>
      <c r="S164" s="22"/>
      <c r="T164" s="22"/>
      <c r="U164" s="22"/>
      <c r="V164" s="22"/>
      <c r="W164" s="22"/>
    </row>
    <row r="165" spans="1:23" x14ac:dyDescent="0.2">
      <c r="A165" s="21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30"/>
      <c r="L165" s="30"/>
      <c r="M165" s="30"/>
      <c r="N165" s="30"/>
      <c r="O165" s="30"/>
      <c r="P165" s="30"/>
      <c r="Q165" s="30"/>
      <c r="R165" s="30"/>
      <c r="S165" s="22"/>
      <c r="T165" s="22"/>
      <c r="U165" s="22"/>
      <c r="V165" s="22"/>
      <c r="W165" s="22"/>
    </row>
    <row r="166" spans="1:23" x14ac:dyDescent="0.2">
      <c r="A166" s="21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30"/>
      <c r="L166" s="30"/>
      <c r="M166" s="30"/>
      <c r="N166" s="30"/>
      <c r="O166" s="30"/>
      <c r="P166" s="30"/>
      <c r="Q166" s="30"/>
      <c r="R166" s="30"/>
      <c r="S166" s="22"/>
      <c r="T166" s="22"/>
      <c r="U166" s="22"/>
      <c r="V166" s="22"/>
      <c r="W166" s="22"/>
    </row>
    <row r="167" spans="1:23" x14ac:dyDescent="0.2">
      <c r="A167" s="21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30"/>
      <c r="L167" s="30"/>
      <c r="M167" s="30"/>
      <c r="N167" s="30"/>
      <c r="O167" s="30"/>
      <c r="P167" s="30"/>
      <c r="Q167" s="30"/>
      <c r="R167" s="30"/>
      <c r="S167" s="22"/>
      <c r="T167" s="22"/>
      <c r="U167" s="22"/>
      <c r="V167" s="22"/>
      <c r="W167" s="22"/>
    </row>
    <row r="168" spans="1:23" x14ac:dyDescent="0.2">
      <c r="A168" s="21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30"/>
      <c r="L168" s="30"/>
      <c r="M168" s="30"/>
      <c r="N168" s="30"/>
      <c r="O168" s="30"/>
      <c r="P168" s="30"/>
      <c r="Q168" s="30"/>
      <c r="R168" s="30"/>
      <c r="S168" s="22"/>
      <c r="T168" s="22"/>
      <c r="U168" s="22"/>
      <c r="V168" s="22"/>
      <c r="W168" s="22"/>
    </row>
    <row r="169" spans="1:23" x14ac:dyDescent="0.2">
      <c r="A169" s="21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30"/>
      <c r="L169" s="30"/>
      <c r="M169" s="30"/>
      <c r="N169" s="30"/>
      <c r="O169" s="30"/>
      <c r="P169" s="30"/>
      <c r="Q169" s="30"/>
      <c r="R169" s="30"/>
      <c r="S169" s="22"/>
      <c r="T169" s="22"/>
      <c r="U169" s="22"/>
      <c r="V169" s="22"/>
      <c r="W169" s="22"/>
    </row>
    <row r="170" spans="1:23" x14ac:dyDescent="0.2">
      <c r="A170" s="21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30"/>
      <c r="L170" s="30"/>
      <c r="M170" s="30"/>
      <c r="N170" s="30"/>
      <c r="O170" s="30"/>
      <c r="P170" s="30"/>
      <c r="Q170" s="30"/>
      <c r="R170" s="30"/>
      <c r="S170" s="22"/>
      <c r="T170" s="22"/>
      <c r="U170" s="22"/>
      <c r="V170" s="22"/>
      <c r="W170" s="22"/>
    </row>
    <row r="171" spans="1:23" x14ac:dyDescent="0.2">
      <c r="A171" s="21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30"/>
      <c r="L171" s="30"/>
      <c r="M171" s="30"/>
      <c r="N171" s="30"/>
      <c r="O171" s="30"/>
      <c r="P171" s="30"/>
      <c r="Q171" s="30"/>
      <c r="R171" s="30"/>
      <c r="S171" s="22"/>
      <c r="T171" s="22"/>
      <c r="U171" s="22"/>
      <c r="V171" s="22"/>
      <c r="W171" s="22"/>
    </row>
    <row r="172" spans="1:23" x14ac:dyDescent="0.2">
      <c r="A172" s="21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30"/>
      <c r="L172" s="30"/>
      <c r="M172" s="30"/>
      <c r="N172" s="30"/>
      <c r="O172" s="30"/>
      <c r="P172" s="30"/>
      <c r="Q172" s="30"/>
      <c r="R172" s="30"/>
      <c r="S172" s="22"/>
      <c r="T172" s="22"/>
      <c r="U172" s="22"/>
      <c r="V172" s="22"/>
      <c r="W172" s="22"/>
    </row>
    <row r="173" spans="1:23" x14ac:dyDescent="0.2">
      <c r="A173" s="21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30"/>
      <c r="L173" s="30"/>
      <c r="M173" s="30"/>
      <c r="N173" s="30"/>
      <c r="O173" s="30"/>
      <c r="P173" s="30"/>
      <c r="Q173" s="30"/>
      <c r="R173" s="30"/>
      <c r="S173" s="22"/>
      <c r="T173" s="22"/>
      <c r="U173" s="22"/>
      <c r="V173" s="22"/>
      <c r="W173" s="22"/>
    </row>
    <row r="174" spans="1:23" x14ac:dyDescent="0.2">
      <c r="A174" s="21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0.58990859985351562</v>
      </c>
      <c r="H174" s="1">
        <v>0.48195323348045349</v>
      </c>
      <c r="I174" s="1">
        <v>0.62751865386962891</v>
      </c>
      <c r="K174" s="30"/>
      <c r="L174" s="30"/>
      <c r="M174" s="30"/>
      <c r="N174" s="30"/>
      <c r="O174" s="30"/>
      <c r="P174" s="30"/>
      <c r="Q174" s="30"/>
      <c r="R174" s="30"/>
      <c r="S174" s="22"/>
      <c r="T174" s="22"/>
      <c r="U174" s="22"/>
      <c r="V174" s="22"/>
      <c r="W174" s="22"/>
    </row>
    <row r="175" spans="1:23" x14ac:dyDescent="0.2">
      <c r="A175" s="21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30"/>
      <c r="L175" s="30"/>
      <c r="M175" s="30"/>
      <c r="N175" s="30"/>
      <c r="O175" s="30"/>
      <c r="P175" s="30"/>
      <c r="Q175" s="30"/>
      <c r="R175" s="30"/>
      <c r="S175" s="22"/>
      <c r="T175" s="22"/>
      <c r="U175" s="22"/>
      <c r="V175" s="22"/>
      <c r="W175" s="22"/>
    </row>
    <row r="176" spans="1:23" x14ac:dyDescent="0.2">
      <c r="A176" s="21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30"/>
      <c r="L176" s="30"/>
      <c r="M176" s="30"/>
      <c r="N176" s="30"/>
      <c r="O176" s="30"/>
      <c r="P176" s="30"/>
      <c r="Q176" s="30"/>
      <c r="R176" s="30"/>
      <c r="S176" s="22"/>
      <c r="T176" s="22"/>
      <c r="U176" s="22"/>
      <c r="V176" s="22"/>
      <c r="W176" s="22"/>
    </row>
    <row r="177" spans="1:23" x14ac:dyDescent="0.2">
      <c r="A177" s="21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30"/>
      <c r="L177" s="30"/>
      <c r="M177" s="30"/>
      <c r="N177" s="30"/>
      <c r="O177" s="30"/>
      <c r="P177" s="30"/>
      <c r="Q177" s="30"/>
      <c r="R177" s="30"/>
      <c r="S177" s="22"/>
      <c r="T177" s="22"/>
      <c r="U177" s="22"/>
      <c r="V177" s="22"/>
      <c r="W177" s="22"/>
    </row>
    <row r="178" spans="1:23" x14ac:dyDescent="0.2">
      <c r="A178" s="21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30"/>
      <c r="L178" s="30"/>
      <c r="M178" s="30"/>
      <c r="N178" s="30"/>
      <c r="O178" s="30"/>
      <c r="P178" s="30"/>
      <c r="Q178" s="30"/>
      <c r="R178" s="30"/>
      <c r="S178" s="22"/>
      <c r="T178" s="22"/>
      <c r="U178" s="22"/>
      <c r="V178" s="22"/>
      <c r="W178" s="22"/>
    </row>
    <row r="179" spans="1:23" x14ac:dyDescent="0.2">
      <c r="A179" s="21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30"/>
      <c r="L179" s="30"/>
      <c r="M179" s="30"/>
      <c r="N179" s="30"/>
      <c r="O179" s="30"/>
      <c r="P179" s="30"/>
      <c r="Q179" s="30"/>
      <c r="R179" s="30"/>
      <c r="S179" s="22"/>
      <c r="T179" s="22"/>
      <c r="U179" s="22"/>
      <c r="V179" s="22"/>
      <c r="W179" s="22"/>
    </row>
    <row r="180" spans="1:23" x14ac:dyDescent="0.2">
      <c r="A180" s="21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30"/>
      <c r="L180" s="30"/>
      <c r="M180" s="30"/>
      <c r="N180" s="30"/>
      <c r="O180" s="30"/>
      <c r="P180" s="30"/>
      <c r="Q180" s="30"/>
      <c r="R180" s="30"/>
      <c r="S180" s="22"/>
      <c r="T180" s="22"/>
      <c r="U180" s="22"/>
      <c r="V180" s="22"/>
      <c r="W180" s="22"/>
    </row>
    <row r="181" spans="1:23" x14ac:dyDescent="0.2">
      <c r="A181" s="21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30"/>
      <c r="L181" s="30"/>
      <c r="M181" s="30"/>
      <c r="N181" s="30"/>
      <c r="O181" s="30"/>
      <c r="P181" s="30"/>
      <c r="Q181" s="30"/>
      <c r="R181" s="30"/>
      <c r="S181" s="22"/>
      <c r="T181" s="22"/>
      <c r="U181" s="22"/>
      <c r="V181" s="22"/>
      <c r="W181" s="22"/>
    </row>
    <row r="182" spans="1:23" x14ac:dyDescent="0.2">
      <c r="A182" s="21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30"/>
      <c r="L182" s="30"/>
      <c r="M182" s="30"/>
      <c r="N182" s="30"/>
      <c r="O182" s="30"/>
      <c r="P182" s="30"/>
      <c r="Q182" s="30"/>
      <c r="R182" s="30"/>
      <c r="S182" s="22"/>
      <c r="T182" s="22"/>
      <c r="U182" s="22"/>
      <c r="V182" s="22"/>
      <c r="W182" s="22"/>
    </row>
    <row r="183" spans="1:23" x14ac:dyDescent="0.2">
      <c r="A183" s="21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30"/>
      <c r="L183" s="30"/>
      <c r="M183" s="30"/>
      <c r="N183" s="30"/>
      <c r="O183" s="30"/>
      <c r="P183" s="30"/>
      <c r="Q183" s="30"/>
      <c r="R183" s="30"/>
      <c r="S183" s="22"/>
      <c r="T183" s="22"/>
      <c r="U183" s="22"/>
      <c r="V183" s="22"/>
      <c r="W183" s="22"/>
    </row>
    <row r="184" spans="1:23" x14ac:dyDescent="0.2">
      <c r="A184" s="21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30"/>
      <c r="L184" s="30"/>
      <c r="M184" s="30"/>
      <c r="N184" s="30"/>
      <c r="O184" s="30"/>
      <c r="P184" s="30"/>
      <c r="Q184" s="30"/>
      <c r="R184" s="30"/>
      <c r="S184" s="22"/>
      <c r="T184" s="22"/>
      <c r="U184" s="22"/>
      <c r="V184" s="22"/>
      <c r="W184" s="22"/>
    </row>
    <row r="185" spans="1:23" x14ac:dyDescent="0.2">
      <c r="A185" s="21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30"/>
      <c r="L185" s="30"/>
      <c r="M185" s="30"/>
      <c r="N185" s="30"/>
      <c r="O185" s="30"/>
      <c r="P185" s="30"/>
      <c r="Q185" s="30"/>
      <c r="R185" s="30"/>
      <c r="S185" s="22"/>
      <c r="T185" s="22"/>
      <c r="U185" s="22"/>
      <c r="V185" s="22"/>
      <c r="W185" s="22"/>
    </row>
    <row r="186" spans="1:23" x14ac:dyDescent="0.2">
      <c r="A186" s="21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30"/>
      <c r="L186" s="30"/>
      <c r="M186" s="30"/>
      <c r="N186" s="30"/>
      <c r="O186" s="30"/>
      <c r="P186" s="30"/>
      <c r="Q186" s="30"/>
      <c r="R186" s="30"/>
      <c r="S186" s="22"/>
      <c r="T186" s="22"/>
      <c r="U186" s="22"/>
      <c r="V186" s="22"/>
      <c r="W186" s="22"/>
    </row>
    <row r="187" spans="1:23" x14ac:dyDescent="0.2">
      <c r="A187" s="21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30"/>
      <c r="L187" s="30"/>
      <c r="M187" s="30"/>
      <c r="N187" s="30"/>
      <c r="O187" s="30"/>
      <c r="P187" s="30"/>
      <c r="Q187" s="30"/>
      <c r="R187" s="30"/>
      <c r="S187" s="22"/>
      <c r="T187" s="22"/>
      <c r="U187" s="22"/>
      <c r="V187" s="22"/>
      <c r="W187" s="22"/>
    </row>
    <row r="188" spans="1:23" x14ac:dyDescent="0.2">
      <c r="A188" s="21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30"/>
      <c r="L188" s="30"/>
      <c r="M188" s="30"/>
      <c r="N188" s="30"/>
      <c r="O188" s="30"/>
      <c r="P188" s="30"/>
      <c r="Q188" s="30"/>
      <c r="R188" s="30"/>
      <c r="S188" s="22"/>
      <c r="T188" s="22"/>
      <c r="U188" s="22"/>
      <c r="V188" s="22"/>
      <c r="W188" s="22"/>
    </row>
    <row r="189" spans="1:23" x14ac:dyDescent="0.2">
      <c r="A189" s="21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30"/>
      <c r="L189" s="30"/>
      <c r="M189" s="30"/>
      <c r="N189" s="30"/>
      <c r="O189" s="30"/>
      <c r="P189" s="30"/>
      <c r="Q189" s="30"/>
      <c r="R189" s="30"/>
      <c r="S189" s="22"/>
      <c r="T189" s="22"/>
      <c r="U189" s="22"/>
      <c r="V189" s="22"/>
      <c r="W189" s="22"/>
    </row>
    <row r="190" spans="1:23" x14ac:dyDescent="0.2">
      <c r="A190" s="21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30"/>
      <c r="L190" s="30"/>
      <c r="M190" s="30"/>
      <c r="N190" s="30"/>
      <c r="O190" s="30"/>
      <c r="P190" s="30"/>
      <c r="Q190" s="30"/>
      <c r="R190" s="30"/>
      <c r="S190" s="22"/>
      <c r="T190" s="22"/>
      <c r="U190" s="22"/>
      <c r="V190" s="22"/>
      <c r="W190" s="22"/>
    </row>
    <row r="191" spans="1:23" x14ac:dyDescent="0.2">
      <c r="A191" s="21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30"/>
      <c r="L191" s="30"/>
      <c r="M191" s="30"/>
      <c r="N191" s="30"/>
      <c r="O191" s="30"/>
      <c r="P191" s="30"/>
      <c r="Q191" s="30"/>
      <c r="R191" s="30"/>
      <c r="S191" s="22"/>
      <c r="T191" s="22"/>
      <c r="U191" s="22"/>
      <c r="V191" s="22"/>
      <c r="W191" s="22"/>
    </row>
    <row r="192" spans="1:23" x14ac:dyDescent="0.2">
      <c r="A192" s="21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30"/>
      <c r="L192" s="30"/>
      <c r="M192" s="30"/>
      <c r="N192" s="30"/>
      <c r="O192" s="30"/>
      <c r="P192" s="30"/>
      <c r="Q192" s="30"/>
      <c r="R192" s="30"/>
      <c r="S192" s="22"/>
      <c r="T192" s="22"/>
      <c r="U192" s="22"/>
      <c r="V192" s="22"/>
      <c r="W192" s="22"/>
    </row>
    <row r="193" spans="1:23" x14ac:dyDescent="0.2">
      <c r="A193" s="21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30"/>
      <c r="L193" s="30"/>
      <c r="M193" s="30"/>
      <c r="N193" s="30"/>
      <c r="O193" s="30"/>
      <c r="P193" s="30"/>
      <c r="Q193" s="30"/>
      <c r="R193" s="30"/>
      <c r="S193" s="22"/>
      <c r="T193" s="22"/>
      <c r="U193" s="22"/>
      <c r="V193" s="22"/>
      <c r="W193" s="22"/>
    </row>
    <row r="194" spans="1:23" x14ac:dyDescent="0.2">
      <c r="A194" s="21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30"/>
      <c r="L194" s="30"/>
      <c r="M194" s="30"/>
      <c r="N194" s="30"/>
      <c r="O194" s="30"/>
      <c r="P194" s="30"/>
      <c r="Q194" s="30"/>
      <c r="R194" s="30"/>
      <c r="S194" s="22"/>
      <c r="T194" s="22"/>
      <c r="U194" s="22"/>
      <c r="V194" s="22"/>
      <c r="W194" s="22"/>
    </row>
    <row r="195" spans="1:23" x14ac:dyDescent="0.2">
      <c r="A195" s="21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30"/>
      <c r="L195" s="30"/>
      <c r="M195" s="30"/>
      <c r="N195" s="30"/>
      <c r="O195" s="30"/>
      <c r="P195" s="30"/>
      <c r="Q195" s="30"/>
      <c r="R195" s="30"/>
      <c r="S195" s="22"/>
      <c r="T195" s="22"/>
      <c r="U195" s="22"/>
      <c r="V195" s="22"/>
      <c r="W195" s="22"/>
    </row>
    <row r="196" spans="1:23" x14ac:dyDescent="0.2">
      <c r="A196" s="21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30"/>
      <c r="L196" s="30"/>
      <c r="M196" s="30"/>
      <c r="N196" s="30"/>
      <c r="O196" s="30"/>
      <c r="P196" s="30"/>
      <c r="Q196" s="30"/>
      <c r="R196" s="30"/>
      <c r="S196" s="22"/>
      <c r="T196" s="22"/>
      <c r="U196" s="22"/>
      <c r="V196" s="22"/>
      <c r="W196" s="22"/>
    </row>
    <row r="197" spans="1:23" x14ac:dyDescent="0.2">
      <c r="A197" s="21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30"/>
      <c r="L197" s="30"/>
      <c r="M197" s="30"/>
      <c r="N197" s="30"/>
      <c r="O197" s="30"/>
      <c r="P197" s="30"/>
      <c r="Q197" s="30"/>
      <c r="R197" s="30"/>
      <c r="S197" s="22"/>
      <c r="T197" s="22"/>
      <c r="U197" s="22"/>
      <c r="V197" s="22"/>
      <c r="W197" s="22"/>
    </row>
    <row r="198" spans="1:23" x14ac:dyDescent="0.2">
      <c r="A198" s="21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30"/>
      <c r="L198" s="30"/>
      <c r="M198" s="30"/>
      <c r="N198" s="30"/>
      <c r="O198" s="30"/>
      <c r="P198" s="30"/>
      <c r="Q198" s="30"/>
      <c r="R198" s="30"/>
      <c r="S198" s="22"/>
      <c r="T198" s="22"/>
      <c r="U198" s="22"/>
      <c r="V198" s="22"/>
      <c r="W198" s="22"/>
    </row>
    <row r="199" spans="1:23" x14ac:dyDescent="0.2">
      <c r="A199" s="21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30"/>
      <c r="L199" s="30"/>
      <c r="M199" s="30"/>
      <c r="N199" s="30"/>
      <c r="O199" s="30"/>
      <c r="P199" s="30"/>
      <c r="Q199" s="30"/>
      <c r="R199" s="30"/>
      <c r="S199" s="22"/>
      <c r="T199" s="22"/>
      <c r="U199" s="22"/>
      <c r="V199" s="22"/>
      <c r="W199" s="22"/>
    </row>
    <row r="200" spans="1:23" x14ac:dyDescent="0.2">
      <c r="A200" s="21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30"/>
      <c r="L200" s="30"/>
      <c r="M200" s="30"/>
      <c r="N200" s="30"/>
      <c r="O200" s="30"/>
      <c r="P200" s="30"/>
      <c r="Q200" s="30"/>
      <c r="R200" s="30"/>
      <c r="S200" s="22"/>
      <c r="T200" s="22"/>
      <c r="U200" s="22"/>
      <c r="V200" s="22"/>
      <c r="W200" s="22"/>
    </row>
    <row r="201" spans="1:23" x14ac:dyDescent="0.2">
      <c r="A201" s="21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30"/>
      <c r="L201" s="30"/>
      <c r="M201" s="30"/>
      <c r="N201" s="30"/>
      <c r="O201" s="30"/>
      <c r="P201" s="30"/>
      <c r="Q201" s="30"/>
      <c r="R201" s="30"/>
      <c r="S201" s="22"/>
      <c r="T201" s="22"/>
      <c r="U201" s="22"/>
      <c r="V201" s="22"/>
      <c r="W201" s="22"/>
    </row>
    <row r="202" spans="1:23" x14ac:dyDescent="0.2">
      <c r="A202" s="21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30"/>
      <c r="L202" s="30"/>
      <c r="M202" s="30"/>
      <c r="N202" s="30"/>
      <c r="O202" s="30"/>
      <c r="P202" s="30"/>
      <c r="Q202" s="30"/>
      <c r="R202" s="30"/>
      <c r="S202" s="22"/>
      <c r="T202" s="22"/>
      <c r="U202" s="22"/>
      <c r="V202" s="22"/>
      <c r="W202" s="22"/>
    </row>
    <row r="203" spans="1:23" x14ac:dyDescent="0.2">
      <c r="A203" s="21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30"/>
      <c r="L203" s="30"/>
      <c r="M203" s="30"/>
      <c r="N203" s="30"/>
      <c r="O203" s="30"/>
      <c r="P203" s="30"/>
      <c r="Q203" s="30"/>
      <c r="R203" s="30"/>
      <c r="S203" s="22"/>
      <c r="T203" s="22"/>
      <c r="U203" s="22"/>
      <c r="V203" s="22"/>
      <c r="W203" s="22"/>
    </row>
    <row r="204" spans="1:23" x14ac:dyDescent="0.2">
      <c r="A204" s="21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30"/>
      <c r="L204" s="30"/>
      <c r="M204" s="30"/>
      <c r="N204" s="30"/>
      <c r="O204" s="30"/>
      <c r="P204" s="30"/>
      <c r="Q204" s="30"/>
      <c r="R204" s="30"/>
      <c r="S204" s="22"/>
      <c r="T204" s="22"/>
      <c r="U204" s="22"/>
      <c r="V204" s="22"/>
      <c r="W204" s="22"/>
    </row>
    <row r="205" spans="1:23" x14ac:dyDescent="0.2">
      <c r="A205" s="21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30"/>
      <c r="L205" s="30"/>
      <c r="M205" s="30"/>
      <c r="N205" s="30"/>
      <c r="O205" s="30"/>
      <c r="P205" s="30"/>
      <c r="Q205" s="30"/>
      <c r="R205" s="30"/>
      <c r="S205" s="22"/>
      <c r="T205" s="22"/>
      <c r="U205" s="22"/>
      <c r="V205" s="22"/>
      <c r="W205" s="22"/>
    </row>
    <row r="206" spans="1:23" x14ac:dyDescent="0.2">
      <c r="A206" s="21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30"/>
      <c r="L206" s="30"/>
      <c r="M206" s="30"/>
      <c r="N206" s="30"/>
      <c r="O206" s="30"/>
      <c r="P206" s="30"/>
      <c r="Q206" s="30"/>
      <c r="R206" s="30"/>
      <c r="S206" s="22"/>
      <c r="T206" s="22"/>
      <c r="U206" s="22"/>
      <c r="V206" s="22"/>
      <c r="W206" s="22"/>
    </row>
    <row r="207" spans="1:23" x14ac:dyDescent="0.2">
      <c r="A207" s="21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30"/>
      <c r="L207" s="30"/>
      <c r="M207" s="30"/>
      <c r="N207" s="30"/>
      <c r="O207" s="30"/>
      <c r="P207" s="30"/>
      <c r="Q207" s="30"/>
      <c r="R207" s="30"/>
      <c r="S207" s="22"/>
      <c r="T207" s="22"/>
      <c r="U207" s="22"/>
      <c r="V207" s="22"/>
      <c r="W207" s="22"/>
    </row>
    <row r="208" spans="1:23" x14ac:dyDescent="0.2">
      <c r="A208" s="21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30"/>
      <c r="L208" s="30"/>
      <c r="M208" s="30"/>
      <c r="N208" s="30"/>
      <c r="O208" s="30"/>
      <c r="P208" s="30"/>
      <c r="Q208" s="30"/>
      <c r="R208" s="30"/>
      <c r="S208" s="22"/>
      <c r="T208" s="22"/>
      <c r="U208" s="22"/>
      <c r="V208" s="22"/>
      <c r="W208" s="22"/>
    </row>
    <row r="209" spans="1:23" x14ac:dyDescent="0.2">
      <c r="A209" s="21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30"/>
      <c r="L209" s="30"/>
      <c r="M209" s="30"/>
      <c r="N209" s="30"/>
      <c r="O209" s="30"/>
      <c r="P209" s="30"/>
      <c r="Q209" s="30"/>
      <c r="R209" s="30"/>
      <c r="S209" s="22"/>
      <c r="T209" s="22"/>
      <c r="U209" s="22"/>
      <c r="V209" s="22"/>
      <c r="W209" s="22"/>
    </row>
    <row r="210" spans="1:23" x14ac:dyDescent="0.2">
      <c r="A210" s="21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30"/>
      <c r="L210" s="30"/>
      <c r="M210" s="30"/>
      <c r="N210" s="30"/>
      <c r="O210" s="30"/>
      <c r="P210" s="30"/>
      <c r="Q210" s="30"/>
      <c r="R210" s="30"/>
      <c r="S210" s="22"/>
      <c r="T210" s="22"/>
      <c r="U210" s="22"/>
      <c r="V210" s="22"/>
      <c r="W210" s="22"/>
    </row>
    <row r="211" spans="1:23" x14ac:dyDescent="0.2">
      <c r="A211" s="21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30"/>
      <c r="L211" s="30"/>
      <c r="M211" s="30"/>
      <c r="N211" s="30"/>
      <c r="O211" s="30"/>
      <c r="P211" s="30"/>
      <c r="Q211" s="30"/>
      <c r="R211" s="30"/>
      <c r="S211" s="22"/>
      <c r="T211" s="22"/>
      <c r="U211" s="22"/>
      <c r="V211" s="22"/>
      <c r="W211" s="22"/>
    </row>
    <row r="212" spans="1:23" x14ac:dyDescent="0.2">
      <c r="A212" s="21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30"/>
      <c r="L212" s="30"/>
      <c r="M212" s="30"/>
      <c r="N212" s="30"/>
      <c r="O212" s="30"/>
      <c r="P212" s="30"/>
      <c r="Q212" s="30"/>
      <c r="R212" s="30"/>
      <c r="S212" s="22"/>
      <c r="T212" s="22"/>
      <c r="U212" s="22"/>
      <c r="V212" s="22"/>
      <c r="W212" s="22"/>
    </row>
    <row r="213" spans="1:23" x14ac:dyDescent="0.2">
      <c r="A213" s="21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30"/>
      <c r="L213" s="30"/>
      <c r="M213" s="30"/>
      <c r="N213" s="30"/>
      <c r="O213" s="30"/>
      <c r="P213" s="30"/>
      <c r="Q213" s="30"/>
      <c r="R213" s="30"/>
      <c r="S213" s="22"/>
      <c r="T213" s="22"/>
      <c r="U213" s="22"/>
      <c r="V213" s="22"/>
      <c r="W213" s="22"/>
    </row>
    <row r="214" spans="1:23" x14ac:dyDescent="0.2">
      <c r="A214" s="21">
        <v>41122</v>
      </c>
      <c r="B214" s="1">
        <v>0.56123733520507812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30"/>
      <c r="L214" s="30"/>
      <c r="M214" s="30"/>
      <c r="N214" s="30"/>
      <c r="O214" s="30"/>
      <c r="P214" s="30"/>
      <c r="Q214" s="30"/>
      <c r="R214" s="30"/>
      <c r="S214" s="22"/>
      <c r="T214" s="22"/>
      <c r="U214" s="22"/>
      <c r="V214" s="22"/>
      <c r="W214" s="22"/>
    </row>
    <row r="215" spans="1:23" x14ac:dyDescent="0.2">
      <c r="A215" s="21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30"/>
      <c r="L215" s="30"/>
      <c r="M215" s="30"/>
      <c r="N215" s="30"/>
      <c r="O215" s="30"/>
      <c r="P215" s="30"/>
      <c r="Q215" s="30"/>
      <c r="R215" s="30"/>
      <c r="S215" s="22"/>
      <c r="T215" s="22"/>
      <c r="U215" s="22"/>
      <c r="V215" s="22"/>
      <c r="W215" s="22"/>
    </row>
    <row r="216" spans="1:23" x14ac:dyDescent="0.2">
      <c r="A216" s="21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30"/>
      <c r="L216" s="30"/>
      <c r="M216" s="30"/>
      <c r="N216" s="30"/>
      <c r="O216" s="30"/>
      <c r="P216" s="30"/>
      <c r="Q216" s="30"/>
      <c r="R216" s="30"/>
      <c r="S216" s="22"/>
      <c r="T216" s="22"/>
      <c r="U216" s="22"/>
      <c r="V216" s="22"/>
      <c r="W216" s="22"/>
    </row>
    <row r="217" spans="1:23" x14ac:dyDescent="0.2">
      <c r="A217" s="21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30"/>
      <c r="L217" s="30"/>
      <c r="M217" s="30"/>
      <c r="N217" s="30"/>
      <c r="O217" s="30"/>
      <c r="P217" s="30"/>
      <c r="Q217" s="30"/>
      <c r="R217" s="30"/>
      <c r="S217" s="22"/>
      <c r="T217" s="22"/>
      <c r="U217" s="22"/>
      <c r="V217" s="22"/>
      <c r="W217" s="22"/>
    </row>
    <row r="218" spans="1:23" x14ac:dyDescent="0.2">
      <c r="A218" s="21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30"/>
      <c r="L218" s="30"/>
      <c r="M218" s="30"/>
      <c r="N218" s="30"/>
      <c r="O218" s="30"/>
      <c r="P218" s="30"/>
      <c r="Q218" s="30"/>
      <c r="R218" s="30"/>
      <c r="S218" s="22"/>
      <c r="T218" s="22"/>
      <c r="U218" s="22"/>
      <c r="V218" s="22"/>
      <c r="W218" s="22"/>
    </row>
    <row r="219" spans="1:23" x14ac:dyDescent="0.2">
      <c r="A219" s="21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30"/>
      <c r="L219" s="30"/>
      <c r="M219" s="30"/>
      <c r="N219" s="30"/>
      <c r="O219" s="30"/>
      <c r="P219" s="30"/>
      <c r="Q219" s="30"/>
      <c r="R219" s="30"/>
      <c r="S219" s="22"/>
      <c r="T219" s="22"/>
      <c r="U219" s="22"/>
      <c r="V219" s="22"/>
      <c r="W219" s="22"/>
    </row>
    <row r="220" spans="1:23" x14ac:dyDescent="0.2">
      <c r="A220" s="21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30"/>
      <c r="L220" s="30"/>
      <c r="M220" s="30"/>
      <c r="N220" s="30"/>
      <c r="O220" s="30"/>
      <c r="P220" s="30"/>
      <c r="Q220" s="30"/>
      <c r="R220" s="30"/>
      <c r="S220" s="22"/>
      <c r="T220" s="22"/>
      <c r="U220" s="22"/>
      <c r="V220" s="22"/>
      <c r="W220" s="22"/>
    </row>
    <row r="221" spans="1:23" x14ac:dyDescent="0.2">
      <c r="A221" s="21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30"/>
      <c r="L221" s="30"/>
      <c r="M221" s="30"/>
      <c r="N221" s="30"/>
      <c r="O221" s="30"/>
      <c r="P221" s="30"/>
      <c r="Q221" s="30"/>
      <c r="R221" s="30"/>
      <c r="S221" s="22"/>
      <c r="T221" s="22"/>
      <c r="U221" s="22"/>
      <c r="V221" s="22"/>
      <c r="W221" s="22"/>
    </row>
    <row r="222" spans="1:23" x14ac:dyDescent="0.2">
      <c r="A222" s="21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30"/>
      <c r="L222" s="30"/>
      <c r="M222" s="30"/>
      <c r="N222" s="30"/>
      <c r="O222" s="30"/>
      <c r="P222" s="30"/>
      <c r="Q222" s="30"/>
      <c r="R222" s="30"/>
      <c r="S222" s="22"/>
      <c r="T222" s="22"/>
      <c r="U222" s="22"/>
      <c r="V222" s="22"/>
      <c r="W222" s="22"/>
    </row>
    <row r="223" spans="1:23" x14ac:dyDescent="0.2">
      <c r="A223" s="21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30"/>
      <c r="L223" s="30"/>
      <c r="M223" s="30"/>
      <c r="N223" s="30"/>
      <c r="O223" s="30"/>
      <c r="P223" s="30"/>
      <c r="Q223" s="30"/>
      <c r="R223" s="30"/>
      <c r="S223" s="22"/>
      <c r="T223" s="22"/>
      <c r="U223" s="22"/>
      <c r="V223" s="22"/>
      <c r="W223" s="22"/>
    </row>
    <row r="224" spans="1:23" x14ac:dyDescent="0.2">
      <c r="A224" s="21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30"/>
      <c r="L224" s="30"/>
      <c r="M224" s="30"/>
      <c r="N224" s="30"/>
      <c r="O224" s="30"/>
      <c r="P224" s="30"/>
      <c r="Q224" s="30"/>
      <c r="R224" s="30"/>
      <c r="S224" s="22"/>
      <c r="T224" s="22"/>
      <c r="U224" s="22"/>
      <c r="V224" s="22"/>
      <c r="W224" s="22"/>
    </row>
    <row r="225" spans="1:23" x14ac:dyDescent="0.2">
      <c r="A225" s="21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30"/>
      <c r="L225" s="30"/>
      <c r="M225" s="30"/>
      <c r="N225" s="30"/>
      <c r="O225" s="30"/>
      <c r="P225" s="30"/>
      <c r="Q225" s="30"/>
      <c r="R225" s="30"/>
      <c r="S225" s="22"/>
      <c r="T225" s="22"/>
      <c r="U225" s="22"/>
      <c r="V225" s="22"/>
      <c r="W225" s="22"/>
    </row>
    <row r="226" spans="1:23" x14ac:dyDescent="0.2">
      <c r="A226" s="21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30"/>
      <c r="L226" s="30"/>
      <c r="M226" s="30"/>
      <c r="N226" s="30"/>
      <c r="O226" s="30"/>
      <c r="P226" s="30"/>
      <c r="Q226" s="30"/>
      <c r="R226" s="30"/>
      <c r="S226" s="22"/>
      <c r="T226" s="22"/>
      <c r="U226" s="22"/>
      <c r="V226" s="22"/>
      <c r="W226" s="22"/>
    </row>
    <row r="227" spans="1:23" x14ac:dyDescent="0.2">
      <c r="A227" s="21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30"/>
      <c r="L227" s="30"/>
      <c r="M227" s="30"/>
      <c r="N227" s="30"/>
      <c r="O227" s="30"/>
      <c r="P227" s="30"/>
      <c r="Q227" s="30"/>
      <c r="R227" s="30"/>
      <c r="S227" s="22"/>
      <c r="T227" s="22"/>
      <c r="U227" s="22"/>
      <c r="V227" s="22"/>
      <c r="W227" s="22"/>
    </row>
    <row r="228" spans="1:23" x14ac:dyDescent="0.2">
      <c r="A228" s="21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30"/>
      <c r="L228" s="30"/>
      <c r="M228" s="30"/>
      <c r="N228" s="30"/>
      <c r="O228" s="30"/>
      <c r="P228" s="30"/>
      <c r="Q228" s="30"/>
      <c r="R228" s="30"/>
      <c r="S228" s="22"/>
      <c r="T228" s="22"/>
      <c r="U228" s="22"/>
      <c r="V228" s="22"/>
      <c r="W228" s="22"/>
    </row>
    <row r="229" spans="1:23" x14ac:dyDescent="0.2">
      <c r="A229" s="21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30"/>
      <c r="L229" s="30"/>
      <c r="M229" s="30"/>
      <c r="N229" s="30"/>
      <c r="O229" s="30"/>
      <c r="P229" s="30"/>
      <c r="Q229" s="30"/>
      <c r="R229" s="30"/>
      <c r="S229" s="22"/>
      <c r="T229" s="22"/>
      <c r="U229" s="22"/>
      <c r="V229" s="22"/>
      <c r="W229" s="22"/>
    </row>
    <row r="230" spans="1:23" x14ac:dyDescent="0.2">
      <c r="A230" s="21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30"/>
      <c r="L230" s="30"/>
      <c r="M230" s="30"/>
      <c r="N230" s="30"/>
      <c r="O230" s="30"/>
      <c r="P230" s="30"/>
      <c r="Q230" s="30"/>
      <c r="R230" s="30"/>
      <c r="S230" s="22"/>
      <c r="T230" s="22"/>
      <c r="U230" s="22"/>
      <c r="V230" s="22"/>
      <c r="W230" s="22"/>
    </row>
    <row r="231" spans="1:23" x14ac:dyDescent="0.2">
      <c r="A231" s="21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30"/>
      <c r="L231" s="30"/>
      <c r="M231" s="30"/>
      <c r="N231" s="30"/>
      <c r="O231" s="30"/>
      <c r="P231" s="30"/>
      <c r="Q231" s="30"/>
      <c r="R231" s="30"/>
      <c r="S231" s="22"/>
      <c r="T231" s="22"/>
      <c r="U231" s="22"/>
      <c r="V231" s="22"/>
      <c r="W231" s="22"/>
    </row>
    <row r="232" spans="1:23" x14ac:dyDescent="0.2">
      <c r="A232" s="21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30"/>
      <c r="L232" s="30"/>
      <c r="M232" s="30"/>
      <c r="N232" s="30"/>
      <c r="O232" s="30"/>
      <c r="P232" s="30"/>
      <c r="Q232" s="30"/>
      <c r="R232" s="30"/>
      <c r="S232" s="22"/>
      <c r="T232" s="22"/>
      <c r="U232" s="22"/>
      <c r="V232" s="22"/>
      <c r="W232" s="22"/>
    </row>
    <row r="233" spans="1:23" x14ac:dyDescent="0.2">
      <c r="A233" s="21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30"/>
      <c r="L233" s="30"/>
      <c r="M233" s="30"/>
      <c r="N233" s="30"/>
      <c r="O233" s="30"/>
      <c r="P233" s="30"/>
      <c r="Q233" s="30"/>
      <c r="R233" s="30"/>
      <c r="S233" s="22"/>
      <c r="T233" s="22"/>
      <c r="U233" s="22"/>
      <c r="V233" s="22"/>
      <c r="W233" s="22"/>
    </row>
    <row r="234" spans="1:23" x14ac:dyDescent="0.2">
      <c r="A234" s="21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30"/>
      <c r="L234" s="30"/>
      <c r="M234" s="30"/>
      <c r="N234" s="30"/>
      <c r="O234" s="30"/>
      <c r="P234" s="30"/>
      <c r="Q234" s="30"/>
      <c r="R234" s="30"/>
      <c r="S234" s="22"/>
      <c r="T234" s="22"/>
      <c r="U234" s="22"/>
      <c r="V234" s="22"/>
      <c r="W234" s="22"/>
    </row>
    <row r="235" spans="1:23" x14ac:dyDescent="0.2">
      <c r="A235" s="21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30"/>
      <c r="L235" s="30"/>
      <c r="M235" s="30"/>
      <c r="N235" s="30"/>
      <c r="O235" s="30"/>
      <c r="P235" s="30"/>
      <c r="Q235" s="30"/>
      <c r="R235" s="30"/>
      <c r="S235" s="22"/>
      <c r="T235" s="22"/>
      <c r="U235" s="22"/>
      <c r="V235" s="22"/>
      <c r="W235" s="22"/>
    </row>
    <row r="236" spans="1:23" x14ac:dyDescent="0.2">
      <c r="A236" s="21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30"/>
      <c r="L236" s="30"/>
      <c r="M236" s="30"/>
      <c r="N236" s="30"/>
      <c r="O236" s="30"/>
      <c r="P236" s="30"/>
      <c r="Q236" s="30"/>
      <c r="R236" s="30"/>
      <c r="S236" s="22"/>
      <c r="T236" s="22"/>
      <c r="U236" s="22"/>
      <c r="V236" s="22"/>
      <c r="W236" s="22"/>
    </row>
    <row r="237" spans="1:23" x14ac:dyDescent="0.2">
      <c r="A237" s="21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30"/>
      <c r="L237" s="30"/>
      <c r="M237" s="30"/>
      <c r="N237" s="30"/>
      <c r="O237" s="30"/>
      <c r="P237" s="30"/>
      <c r="Q237" s="30"/>
      <c r="R237" s="30"/>
      <c r="S237" s="22"/>
      <c r="T237" s="22"/>
      <c r="U237" s="22"/>
      <c r="V237" s="22"/>
      <c r="W237" s="22"/>
    </row>
    <row r="238" spans="1:23" x14ac:dyDescent="0.2">
      <c r="A238" s="21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30"/>
      <c r="L238" s="30"/>
      <c r="M238" s="30"/>
      <c r="N238" s="30"/>
      <c r="O238" s="30"/>
      <c r="P238" s="30"/>
      <c r="Q238" s="30"/>
      <c r="R238" s="30"/>
      <c r="S238" s="22"/>
      <c r="T238" s="22"/>
      <c r="U238" s="22"/>
      <c r="V238" s="22"/>
      <c r="W238" s="22"/>
    </row>
    <row r="239" spans="1:23" x14ac:dyDescent="0.2">
      <c r="A239" s="21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30"/>
      <c r="L239" s="30"/>
      <c r="M239" s="30"/>
      <c r="N239" s="30"/>
      <c r="O239" s="30"/>
      <c r="P239" s="30"/>
      <c r="Q239" s="30"/>
      <c r="R239" s="30"/>
      <c r="S239" s="22"/>
      <c r="T239" s="22"/>
      <c r="U239" s="22"/>
      <c r="V239" s="22"/>
      <c r="W239" s="22"/>
    </row>
    <row r="240" spans="1:23" x14ac:dyDescent="0.2">
      <c r="A240" s="21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30"/>
      <c r="L240" s="30"/>
      <c r="M240" s="30"/>
      <c r="N240" s="30"/>
      <c r="O240" s="30"/>
      <c r="P240" s="30"/>
      <c r="Q240" s="30"/>
      <c r="R240" s="30"/>
      <c r="S240" s="22"/>
      <c r="T240" s="22"/>
      <c r="U240" s="22"/>
      <c r="V240" s="22"/>
      <c r="W240" s="22"/>
    </row>
    <row r="241" spans="1:23" x14ac:dyDescent="0.2">
      <c r="A241" s="21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30"/>
      <c r="L241" s="30"/>
      <c r="M241" s="30"/>
      <c r="N241" s="30"/>
      <c r="O241" s="30"/>
      <c r="P241" s="30"/>
      <c r="Q241" s="30"/>
      <c r="R241" s="30"/>
      <c r="S241" s="22"/>
      <c r="T241" s="22"/>
      <c r="U241" s="22"/>
      <c r="V241" s="22"/>
      <c r="W241" s="22"/>
    </row>
    <row r="242" spans="1:23" x14ac:dyDescent="0.2">
      <c r="A242" s="21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30"/>
      <c r="L242" s="30"/>
      <c r="M242" s="30"/>
      <c r="N242" s="30"/>
      <c r="O242" s="30"/>
      <c r="P242" s="30"/>
      <c r="Q242" s="30"/>
      <c r="R242" s="30"/>
      <c r="S242" s="22"/>
      <c r="T242" s="22"/>
      <c r="U242" s="22"/>
      <c r="V242" s="22"/>
      <c r="W242" s="22"/>
    </row>
    <row r="243" spans="1:23" x14ac:dyDescent="0.2">
      <c r="A243" s="21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30"/>
      <c r="L243" s="30"/>
      <c r="M243" s="30"/>
      <c r="N243" s="30"/>
      <c r="O243" s="30"/>
      <c r="P243" s="30"/>
      <c r="Q243" s="30"/>
      <c r="R243" s="30"/>
      <c r="S243" s="22"/>
      <c r="T243" s="22"/>
      <c r="U243" s="22"/>
      <c r="V243" s="22"/>
      <c r="W243" s="22"/>
    </row>
    <row r="244" spans="1:23" x14ac:dyDescent="0.2">
      <c r="A244" s="21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30"/>
      <c r="L244" s="30"/>
      <c r="M244" s="30"/>
      <c r="N244" s="30"/>
      <c r="O244" s="30"/>
      <c r="P244" s="30"/>
      <c r="Q244" s="30"/>
      <c r="R244" s="30"/>
      <c r="S244" s="22"/>
      <c r="T244" s="22"/>
      <c r="U244" s="22"/>
      <c r="V244" s="22"/>
      <c r="W244" s="22"/>
    </row>
    <row r="245" spans="1:23" x14ac:dyDescent="0.2">
      <c r="A245" s="21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30"/>
      <c r="L245" s="30"/>
      <c r="M245" s="30"/>
      <c r="N245" s="30"/>
      <c r="O245" s="30"/>
      <c r="P245" s="30"/>
      <c r="Q245" s="30"/>
      <c r="R245" s="30"/>
      <c r="S245" s="22"/>
      <c r="T245" s="22"/>
      <c r="U245" s="22"/>
      <c r="V245" s="22"/>
      <c r="W245" s="22"/>
    </row>
    <row r="246" spans="1:23" x14ac:dyDescent="0.2">
      <c r="A246" s="21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30"/>
      <c r="L246" s="30"/>
      <c r="M246" s="30"/>
      <c r="N246" s="30"/>
      <c r="O246" s="30"/>
      <c r="P246" s="30"/>
      <c r="Q246" s="30"/>
      <c r="R246" s="30"/>
      <c r="S246" s="22"/>
      <c r="T246" s="22"/>
      <c r="U246" s="22"/>
      <c r="V246" s="22"/>
      <c r="W246" s="22"/>
    </row>
    <row r="247" spans="1:23" x14ac:dyDescent="0.2">
      <c r="A247" s="21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0.62114334106445312</v>
      </c>
      <c r="K247" s="30"/>
      <c r="L247" s="30"/>
      <c r="M247" s="30"/>
      <c r="N247" s="30"/>
      <c r="O247" s="30"/>
      <c r="P247" s="30"/>
      <c r="Q247" s="30"/>
      <c r="R247" s="30"/>
      <c r="S247" s="22"/>
      <c r="T247" s="22"/>
      <c r="U247" s="22"/>
      <c r="V247" s="22"/>
      <c r="W247" s="22"/>
    </row>
    <row r="248" spans="1:23" x14ac:dyDescent="0.2">
      <c r="A248" s="21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30"/>
      <c r="L248" s="30"/>
      <c r="M248" s="30"/>
      <c r="N248" s="30"/>
      <c r="O248" s="30"/>
      <c r="P248" s="30"/>
      <c r="Q248" s="30"/>
      <c r="R248" s="30"/>
      <c r="S248" s="22"/>
      <c r="T248" s="22"/>
      <c r="U248" s="22"/>
      <c r="V248" s="22"/>
      <c r="W248" s="22"/>
    </row>
    <row r="249" spans="1:23" x14ac:dyDescent="0.2">
      <c r="A249" s="21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30"/>
      <c r="L249" s="30"/>
      <c r="M249" s="30"/>
      <c r="N249" s="30"/>
      <c r="O249" s="30"/>
      <c r="P249" s="30"/>
      <c r="Q249" s="30"/>
      <c r="R249" s="30"/>
      <c r="S249" s="22"/>
      <c r="T249" s="22"/>
      <c r="U249" s="22"/>
      <c r="V249" s="22"/>
      <c r="W249" s="22"/>
    </row>
    <row r="250" spans="1:23" x14ac:dyDescent="0.2">
      <c r="A250" s="21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30"/>
      <c r="L250" s="30"/>
      <c r="M250" s="30"/>
      <c r="N250" s="30"/>
      <c r="O250" s="30"/>
      <c r="P250" s="30"/>
      <c r="Q250" s="30"/>
      <c r="R250" s="30"/>
      <c r="S250" s="22"/>
      <c r="T250" s="22"/>
      <c r="U250" s="22"/>
      <c r="V250" s="22"/>
      <c r="W250" s="22"/>
    </row>
    <row r="251" spans="1:23" x14ac:dyDescent="0.2">
      <c r="A251" s="21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30"/>
      <c r="L251" s="30"/>
      <c r="M251" s="30"/>
      <c r="N251" s="30"/>
      <c r="O251" s="30"/>
      <c r="P251" s="30"/>
      <c r="Q251" s="30"/>
      <c r="R251" s="30"/>
      <c r="S251" s="22"/>
      <c r="T251" s="22"/>
      <c r="U251" s="22"/>
      <c r="V251" s="22"/>
      <c r="W251" s="22"/>
    </row>
    <row r="252" spans="1:23" x14ac:dyDescent="0.2">
      <c r="A252" s="21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30"/>
      <c r="L252" s="30"/>
      <c r="M252" s="30"/>
      <c r="N252" s="30"/>
      <c r="O252" s="30"/>
      <c r="P252" s="30"/>
      <c r="Q252" s="30"/>
      <c r="R252" s="30"/>
      <c r="S252" s="22"/>
      <c r="T252" s="22"/>
      <c r="U252" s="22"/>
      <c r="V252" s="22"/>
      <c r="W252" s="22"/>
    </row>
    <row r="253" spans="1:23" x14ac:dyDescent="0.2">
      <c r="A253" s="21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30"/>
      <c r="L253" s="30"/>
      <c r="M253" s="30"/>
      <c r="N253" s="30"/>
      <c r="O253" s="30"/>
      <c r="P253" s="30"/>
      <c r="Q253" s="30"/>
      <c r="R253" s="30"/>
      <c r="S253" s="22"/>
      <c r="T253" s="22"/>
      <c r="U253" s="22"/>
      <c r="V253" s="22"/>
      <c r="W253" s="22"/>
    </row>
    <row r="254" spans="1:23" x14ac:dyDescent="0.2">
      <c r="A254" s="21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30"/>
      <c r="L254" s="30"/>
      <c r="M254" s="30"/>
      <c r="N254" s="30"/>
      <c r="O254" s="30"/>
      <c r="P254" s="30"/>
      <c r="Q254" s="30"/>
      <c r="R254" s="30"/>
      <c r="S254" s="22"/>
      <c r="T254" s="22"/>
      <c r="U254" s="22"/>
      <c r="V254" s="22"/>
      <c r="W254" s="22"/>
    </row>
    <row r="255" spans="1:23" x14ac:dyDescent="0.2">
      <c r="A255" s="21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30"/>
      <c r="L255" s="30"/>
      <c r="M255" s="30"/>
      <c r="N255" s="30"/>
      <c r="O255" s="30"/>
      <c r="P255" s="30"/>
      <c r="Q255" s="30"/>
      <c r="R255" s="30"/>
      <c r="S255" s="22"/>
      <c r="T255" s="22"/>
      <c r="U255" s="22"/>
      <c r="V255" s="22"/>
      <c r="W255" s="22"/>
    </row>
    <row r="256" spans="1:23" x14ac:dyDescent="0.2">
      <c r="A256" s="21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30"/>
      <c r="L256" s="30"/>
      <c r="M256" s="30"/>
      <c r="N256" s="30"/>
      <c r="O256" s="30"/>
      <c r="P256" s="30"/>
      <c r="Q256" s="30"/>
      <c r="R256" s="30"/>
      <c r="S256" s="22"/>
      <c r="T256" s="22"/>
      <c r="U256" s="22"/>
      <c r="V256" s="22"/>
      <c r="W256" s="22"/>
    </row>
    <row r="257" spans="1:23" x14ac:dyDescent="0.2">
      <c r="A257" s="21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30"/>
      <c r="L257" s="30"/>
      <c r="M257" s="30"/>
      <c r="N257" s="30"/>
      <c r="O257" s="30"/>
      <c r="P257" s="30"/>
      <c r="Q257" s="30"/>
      <c r="R257" s="30"/>
      <c r="S257" s="22"/>
      <c r="T257" s="22"/>
      <c r="U257" s="22"/>
      <c r="V257" s="22"/>
      <c r="W257" s="22"/>
    </row>
    <row r="258" spans="1:23" x14ac:dyDescent="0.2">
      <c r="A258" s="21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30"/>
      <c r="L258" s="30"/>
      <c r="M258" s="30"/>
      <c r="N258" s="30"/>
      <c r="O258" s="30"/>
      <c r="P258" s="30"/>
      <c r="Q258" s="30"/>
      <c r="R258" s="30"/>
      <c r="S258" s="22"/>
      <c r="T258" s="22"/>
      <c r="U258" s="22"/>
      <c r="V258" s="22"/>
      <c r="W258" s="22"/>
    </row>
    <row r="259" spans="1:23" x14ac:dyDescent="0.2">
      <c r="A259" s="21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30"/>
      <c r="L259" s="30"/>
      <c r="M259" s="30"/>
      <c r="N259" s="30"/>
      <c r="O259" s="30"/>
      <c r="P259" s="30"/>
      <c r="Q259" s="30"/>
      <c r="R259" s="30"/>
      <c r="S259" s="22"/>
      <c r="T259" s="22"/>
      <c r="U259" s="22"/>
      <c r="V259" s="22"/>
      <c r="W259" s="22"/>
    </row>
    <row r="260" spans="1:23" x14ac:dyDescent="0.2">
      <c r="A260" s="21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30"/>
      <c r="L260" s="30"/>
      <c r="M260" s="30"/>
      <c r="N260" s="30"/>
      <c r="O260" s="30"/>
      <c r="P260" s="30"/>
      <c r="Q260" s="30"/>
      <c r="R260" s="30"/>
      <c r="S260" s="22"/>
      <c r="T260" s="22"/>
      <c r="U260" s="22"/>
      <c r="V260" s="22"/>
      <c r="W260" s="22"/>
    </row>
    <row r="261" spans="1:23" x14ac:dyDescent="0.2">
      <c r="A261" s="21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30"/>
      <c r="L261" s="30"/>
      <c r="M261" s="30"/>
      <c r="N261" s="30"/>
      <c r="O261" s="30"/>
      <c r="P261" s="30"/>
      <c r="Q261" s="30"/>
      <c r="R261" s="30"/>
      <c r="S261" s="22"/>
      <c r="T261" s="22"/>
      <c r="U261" s="22"/>
      <c r="V261" s="22"/>
      <c r="W261" s="22"/>
    </row>
    <row r="262" spans="1:23" x14ac:dyDescent="0.2">
      <c r="A262" s="21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30"/>
      <c r="L262" s="30"/>
      <c r="M262" s="30"/>
      <c r="N262" s="30"/>
      <c r="O262" s="30"/>
      <c r="P262" s="30"/>
      <c r="Q262" s="30"/>
      <c r="R262" s="30"/>
      <c r="S262" s="22"/>
      <c r="T262" s="22"/>
      <c r="U262" s="22"/>
      <c r="V262" s="22"/>
      <c r="W262" s="22"/>
    </row>
    <row r="263" spans="1:23" x14ac:dyDescent="0.2">
      <c r="A263" s="21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30"/>
      <c r="L263" s="30"/>
      <c r="M263" s="30"/>
      <c r="N263" s="30"/>
      <c r="O263" s="30"/>
      <c r="P263" s="30"/>
      <c r="Q263" s="30"/>
      <c r="R263" s="30"/>
      <c r="S263" s="22"/>
      <c r="T263" s="22"/>
      <c r="U263" s="22"/>
      <c r="V263" s="22"/>
      <c r="W263" s="22"/>
    </row>
    <row r="264" spans="1:23" x14ac:dyDescent="0.2">
      <c r="A264" s="21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30"/>
      <c r="L264" s="30"/>
      <c r="M264" s="30"/>
      <c r="N264" s="30"/>
      <c r="O264" s="30"/>
      <c r="P264" s="30"/>
      <c r="Q264" s="30"/>
      <c r="R264" s="30"/>
      <c r="S264" s="22"/>
      <c r="T264" s="22"/>
      <c r="U264" s="22"/>
      <c r="V264" s="22"/>
      <c r="W264" s="22"/>
    </row>
    <row r="265" spans="1:23" x14ac:dyDescent="0.2">
      <c r="A265" s="21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30"/>
      <c r="L265" s="30"/>
      <c r="M265" s="30"/>
      <c r="N265" s="30"/>
      <c r="O265" s="30"/>
      <c r="P265" s="30"/>
      <c r="Q265" s="30"/>
      <c r="R265" s="30"/>
      <c r="S265" s="22"/>
      <c r="T265" s="22"/>
      <c r="U265" s="22"/>
      <c r="V265" s="22"/>
      <c r="W265" s="22"/>
    </row>
    <row r="266" spans="1:23" x14ac:dyDescent="0.2">
      <c r="A266" s="21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30"/>
      <c r="L266" s="30"/>
      <c r="M266" s="30"/>
      <c r="N266" s="30"/>
      <c r="O266" s="30"/>
      <c r="P266" s="30"/>
      <c r="Q266" s="30"/>
      <c r="R266" s="30"/>
      <c r="S266" s="22"/>
      <c r="T266" s="22"/>
      <c r="U266" s="22"/>
      <c r="V266" s="22"/>
      <c r="W266" s="22"/>
    </row>
    <row r="267" spans="1:23" x14ac:dyDescent="0.2">
      <c r="A267" s="21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30"/>
      <c r="L267" s="30"/>
      <c r="M267" s="30"/>
      <c r="N267" s="30"/>
      <c r="O267" s="30"/>
      <c r="P267" s="30"/>
      <c r="Q267" s="30"/>
      <c r="R267" s="30"/>
      <c r="S267" s="22"/>
      <c r="T267" s="22"/>
      <c r="U267" s="22"/>
      <c r="V267" s="22"/>
      <c r="W267" s="22"/>
    </row>
    <row r="268" spans="1:23" x14ac:dyDescent="0.2">
      <c r="A268" s="21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30"/>
      <c r="L268" s="30"/>
      <c r="M268" s="30"/>
      <c r="N268" s="30"/>
      <c r="O268" s="30"/>
      <c r="P268" s="30"/>
      <c r="Q268" s="30"/>
      <c r="R268" s="30"/>
      <c r="S268" s="22"/>
      <c r="T268" s="22"/>
      <c r="U268" s="22"/>
      <c r="V268" s="22"/>
      <c r="W268" s="22"/>
    </row>
    <row r="269" spans="1:23" x14ac:dyDescent="0.2">
      <c r="A269" s="21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30"/>
      <c r="L269" s="30"/>
      <c r="M269" s="30"/>
      <c r="N269" s="30"/>
      <c r="O269" s="30"/>
      <c r="P269" s="30"/>
      <c r="Q269" s="30"/>
      <c r="R269" s="30"/>
      <c r="S269" s="22"/>
      <c r="T269" s="22"/>
      <c r="U269" s="22"/>
      <c r="V269" s="22"/>
      <c r="W269" s="22"/>
    </row>
    <row r="270" spans="1:23" x14ac:dyDescent="0.2">
      <c r="A270" s="21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30"/>
      <c r="L270" s="30"/>
      <c r="M270" s="30"/>
      <c r="N270" s="30"/>
      <c r="O270" s="30"/>
      <c r="P270" s="30"/>
      <c r="Q270" s="30"/>
      <c r="R270" s="30"/>
      <c r="S270" s="22"/>
      <c r="T270" s="22"/>
      <c r="U270" s="22"/>
      <c r="V270" s="22"/>
      <c r="W270" s="22"/>
    </row>
    <row r="271" spans="1:23" x14ac:dyDescent="0.2">
      <c r="A271" s="21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30"/>
      <c r="L271" s="30"/>
      <c r="M271" s="30"/>
      <c r="N271" s="30"/>
      <c r="O271" s="30"/>
      <c r="P271" s="30"/>
      <c r="Q271" s="30"/>
      <c r="R271" s="30"/>
      <c r="S271" s="22"/>
      <c r="T271" s="22"/>
      <c r="U271" s="22"/>
      <c r="V271" s="22"/>
      <c r="W271" s="22"/>
    </row>
    <row r="272" spans="1:23" x14ac:dyDescent="0.2">
      <c r="A272" s="21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30"/>
      <c r="L272" s="30"/>
      <c r="M272" s="30"/>
      <c r="N272" s="30"/>
      <c r="O272" s="30"/>
      <c r="P272" s="30"/>
      <c r="Q272" s="30"/>
      <c r="R272" s="30"/>
      <c r="S272" s="22"/>
      <c r="T272" s="22"/>
      <c r="U272" s="22"/>
      <c r="V272" s="22"/>
      <c r="W272" s="22"/>
    </row>
    <row r="273" spans="1:23" x14ac:dyDescent="0.2">
      <c r="A273" s="21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30"/>
      <c r="L273" s="30"/>
      <c r="M273" s="30"/>
      <c r="N273" s="30"/>
      <c r="O273" s="30"/>
      <c r="P273" s="30"/>
      <c r="Q273" s="30"/>
      <c r="R273" s="30"/>
      <c r="S273" s="22"/>
      <c r="T273" s="22"/>
      <c r="U273" s="22"/>
      <c r="V273" s="22"/>
      <c r="W273" s="22"/>
    </row>
    <row r="274" spans="1:23" x14ac:dyDescent="0.2">
      <c r="A274" s="21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30"/>
      <c r="L274" s="30"/>
      <c r="M274" s="30"/>
      <c r="N274" s="30"/>
      <c r="O274" s="30"/>
      <c r="P274" s="30"/>
      <c r="Q274" s="30"/>
      <c r="R274" s="30"/>
      <c r="S274" s="22"/>
      <c r="T274" s="22"/>
      <c r="U274" s="22"/>
      <c r="V274" s="22"/>
      <c r="W274" s="22"/>
    </row>
    <row r="275" spans="1:23" x14ac:dyDescent="0.2">
      <c r="A275" s="21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30"/>
      <c r="L275" s="30"/>
      <c r="M275" s="30"/>
      <c r="N275" s="30"/>
      <c r="O275" s="30"/>
      <c r="P275" s="30"/>
      <c r="Q275" s="30"/>
      <c r="R275" s="30"/>
      <c r="S275" s="22"/>
      <c r="T275" s="22"/>
      <c r="U275" s="22"/>
      <c r="V275" s="22"/>
      <c r="W275" s="22"/>
    </row>
    <row r="276" spans="1:23" x14ac:dyDescent="0.2">
      <c r="A276" s="21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30"/>
      <c r="L276" s="30"/>
      <c r="M276" s="30"/>
      <c r="N276" s="30"/>
      <c r="O276" s="30"/>
      <c r="P276" s="30"/>
      <c r="Q276" s="30"/>
      <c r="R276" s="30"/>
      <c r="S276" s="22"/>
      <c r="T276" s="22"/>
      <c r="U276" s="22"/>
      <c r="V276" s="22"/>
      <c r="W276" s="22"/>
    </row>
    <row r="277" spans="1:23" x14ac:dyDescent="0.2">
      <c r="A277" s="21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30"/>
      <c r="L277" s="30"/>
      <c r="M277" s="30"/>
      <c r="N277" s="30"/>
      <c r="O277" s="30"/>
      <c r="P277" s="30"/>
      <c r="Q277" s="30"/>
      <c r="R277" s="30"/>
      <c r="S277" s="22"/>
      <c r="T277" s="22"/>
      <c r="U277" s="22"/>
      <c r="V277" s="22"/>
      <c r="W277" s="22"/>
    </row>
    <row r="278" spans="1:23" x14ac:dyDescent="0.2">
      <c r="A278" s="21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30"/>
      <c r="L278" s="30"/>
      <c r="M278" s="30"/>
      <c r="N278" s="30"/>
      <c r="O278" s="30"/>
      <c r="P278" s="30"/>
      <c r="Q278" s="30"/>
      <c r="R278" s="30"/>
      <c r="S278" s="22"/>
      <c r="T278" s="22"/>
      <c r="U278" s="22"/>
      <c r="V278" s="22"/>
      <c r="W278" s="22"/>
    </row>
    <row r="279" spans="1:23" x14ac:dyDescent="0.2">
      <c r="A279" s="21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30"/>
      <c r="L279" s="30"/>
      <c r="M279" s="30"/>
      <c r="N279" s="30"/>
      <c r="O279" s="30"/>
      <c r="P279" s="30"/>
      <c r="Q279" s="30"/>
      <c r="R279" s="30"/>
      <c r="S279" s="22"/>
      <c r="T279" s="22"/>
      <c r="U279" s="22"/>
      <c r="V279" s="22"/>
      <c r="W279" s="22"/>
    </row>
    <row r="280" spans="1:23" x14ac:dyDescent="0.2">
      <c r="A280" s="21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0.52325820922851562</v>
      </c>
      <c r="H280" s="1">
        <v>0.4473341703414917</v>
      </c>
      <c r="I280" s="1">
        <v>0.60735613107681274</v>
      </c>
      <c r="K280" s="30"/>
      <c r="L280" s="30"/>
      <c r="M280" s="30"/>
      <c r="N280" s="30"/>
      <c r="O280" s="30"/>
      <c r="P280" s="30"/>
      <c r="Q280" s="30"/>
      <c r="R280" s="30"/>
      <c r="S280" s="22"/>
      <c r="T280" s="22"/>
      <c r="U280" s="22"/>
      <c r="V280" s="22"/>
      <c r="W280" s="22"/>
    </row>
    <row r="281" spans="1:23" x14ac:dyDescent="0.2">
      <c r="A281" s="21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30"/>
      <c r="L281" s="30"/>
      <c r="M281" s="30"/>
      <c r="N281" s="30"/>
      <c r="O281" s="30"/>
      <c r="P281" s="30"/>
      <c r="Q281" s="30"/>
      <c r="R281" s="30"/>
      <c r="S281" s="22"/>
      <c r="T281" s="22"/>
      <c r="U281" s="22"/>
      <c r="V281" s="22"/>
      <c r="W281" s="22"/>
    </row>
    <row r="282" spans="1:23" x14ac:dyDescent="0.2">
      <c r="A282" s="21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30"/>
      <c r="L282" s="30"/>
      <c r="M282" s="30"/>
      <c r="N282" s="30"/>
      <c r="O282" s="30"/>
      <c r="P282" s="30"/>
      <c r="Q282" s="30"/>
      <c r="R282" s="30"/>
      <c r="S282" s="22"/>
      <c r="T282" s="22"/>
      <c r="U282" s="22"/>
      <c r="V282" s="22"/>
      <c r="W282" s="22"/>
    </row>
    <row r="283" spans="1:23" x14ac:dyDescent="0.2">
      <c r="A283" s="21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30"/>
      <c r="L283" s="30"/>
      <c r="M283" s="30"/>
      <c r="N283" s="30"/>
      <c r="O283" s="30"/>
      <c r="P283" s="30"/>
      <c r="Q283" s="30"/>
      <c r="R283" s="30"/>
      <c r="S283" s="22"/>
      <c r="T283" s="22"/>
      <c r="U283" s="22"/>
      <c r="V283" s="22"/>
      <c r="W283" s="22"/>
    </row>
    <row r="284" spans="1:23" x14ac:dyDescent="0.2">
      <c r="A284" s="21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30"/>
      <c r="L284" s="30"/>
      <c r="M284" s="30"/>
      <c r="N284" s="30"/>
      <c r="O284" s="30"/>
      <c r="P284" s="30"/>
      <c r="Q284" s="30"/>
      <c r="R284" s="30"/>
      <c r="S284" s="22"/>
      <c r="T284" s="22"/>
      <c r="U284" s="22"/>
      <c r="V284" s="22"/>
      <c r="W284" s="22"/>
    </row>
    <row r="285" spans="1:23" x14ac:dyDescent="0.2">
      <c r="A285" s="21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30"/>
      <c r="L285" s="30"/>
      <c r="M285" s="30"/>
      <c r="N285" s="30"/>
      <c r="O285" s="30"/>
      <c r="P285" s="30"/>
      <c r="Q285" s="30"/>
      <c r="R285" s="30"/>
      <c r="S285" s="22"/>
      <c r="T285" s="22"/>
      <c r="U285" s="22"/>
      <c r="V285" s="22"/>
      <c r="W285" s="22"/>
    </row>
    <row r="286" spans="1:23" x14ac:dyDescent="0.2">
      <c r="A286" s="21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30"/>
      <c r="L286" s="30"/>
      <c r="M286" s="30"/>
      <c r="N286" s="30"/>
      <c r="O286" s="30"/>
      <c r="P286" s="30"/>
      <c r="Q286" s="30"/>
      <c r="R286" s="30"/>
      <c r="S286" s="22"/>
      <c r="T286" s="22"/>
      <c r="U286" s="22"/>
      <c r="V286" s="22"/>
      <c r="W286" s="22"/>
    </row>
    <row r="287" spans="1:23" x14ac:dyDescent="0.2">
      <c r="A287" s="21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30"/>
      <c r="L287" s="30"/>
      <c r="M287" s="30"/>
      <c r="N287" s="30"/>
      <c r="O287" s="30"/>
      <c r="P287" s="30"/>
      <c r="Q287" s="30"/>
      <c r="R287" s="30"/>
      <c r="S287" s="22"/>
      <c r="T287" s="22"/>
      <c r="U287" s="22"/>
      <c r="V287" s="22"/>
      <c r="W287" s="22"/>
    </row>
    <row r="288" spans="1:23" x14ac:dyDescent="0.2">
      <c r="A288" s="21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30"/>
      <c r="L288" s="30"/>
      <c r="M288" s="30"/>
      <c r="N288" s="30"/>
      <c r="O288" s="30"/>
      <c r="P288" s="30"/>
      <c r="Q288" s="30"/>
      <c r="R288" s="30"/>
      <c r="S288" s="22"/>
      <c r="T288" s="22"/>
      <c r="U288" s="22"/>
      <c r="V288" s="22"/>
      <c r="W288" s="22"/>
    </row>
    <row r="289" spans="1:23" x14ac:dyDescent="0.2">
      <c r="A289" s="21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30"/>
      <c r="L289" s="30"/>
      <c r="M289" s="30"/>
      <c r="N289" s="30"/>
      <c r="O289" s="30"/>
      <c r="P289" s="30"/>
      <c r="Q289" s="30"/>
      <c r="R289" s="30"/>
      <c r="S289" s="22"/>
      <c r="T289" s="22"/>
      <c r="U289" s="22"/>
      <c r="V289" s="22"/>
      <c r="W289" s="22"/>
    </row>
    <row r="290" spans="1:23" x14ac:dyDescent="0.2">
      <c r="A290" s="21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30"/>
      <c r="L290" s="30"/>
      <c r="M290" s="30"/>
      <c r="N290" s="30"/>
      <c r="O290" s="30"/>
      <c r="P290" s="30"/>
      <c r="Q290" s="30"/>
      <c r="R290" s="30"/>
      <c r="S290" s="22"/>
      <c r="T290" s="22"/>
      <c r="U290" s="22"/>
      <c r="V290" s="22"/>
      <c r="W290" s="22"/>
    </row>
    <row r="291" spans="1:23" x14ac:dyDescent="0.2">
      <c r="A291" s="21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30"/>
      <c r="L291" s="30"/>
      <c r="M291" s="30"/>
      <c r="N291" s="30"/>
      <c r="O291" s="30"/>
      <c r="P291" s="30"/>
      <c r="Q291" s="30"/>
      <c r="R291" s="30"/>
      <c r="S291" s="22"/>
      <c r="T291" s="22"/>
      <c r="U291" s="22"/>
      <c r="V291" s="22"/>
      <c r="W291" s="22"/>
    </row>
    <row r="292" spans="1:23" x14ac:dyDescent="0.2">
      <c r="A292" s="21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30"/>
      <c r="L292" s="30"/>
      <c r="M292" s="30"/>
      <c r="N292" s="30"/>
      <c r="O292" s="30"/>
      <c r="P292" s="30"/>
      <c r="Q292" s="30"/>
      <c r="R292" s="30"/>
      <c r="S292" s="22"/>
      <c r="T292" s="22"/>
      <c r="U292" s="22"/>
      <c r="V292" s="22"/>
      <c r="W292" s="22"/>
    </row>
    <row r="293" spans="1:23" x14ac:dyDescent="0.2">
      <c r="A293" s="21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30"/>
      <c r="L293" s="30"/>
      <c r="M293" s="30"/>
      <c r="N293" s="30"/>
      <c r="O293" s="30"/>
      <c r="P293" s="30"/>
      <c r="Q293" s="30"/>
      <c r="R293" s="30"/>
      <c r="S293" s="22"/>
      <c r="T293" s="22"/>
      <c r="U293" s="22"/>
      <c r="V293" s="22"/>
      <c r="W293" s="22"/>
    </row>
    <row r="294" spans="1:23" x14ac:dyDescent="0.2">
      <c r="A294" s="21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30"/>
      <c r="L294" s="30"/>
      <c r="M294" s="30"/>
      <c r="N294" s="30"/>
      <c r="O294" s="30"/>
      <c r="P294" s="30"/>
      <c r="Q294" s="30"/>
      <c r="R294" s="30"/>
      <c r="S294" s="22"/>
      <c r="T294" s="22"/>
      <c r="U294" s="22"/>
      <c r="V294" s="22"/>
      <c r="W294" s="22"/>
    </row>
    <row r="295" spans="1:23" x14ac:dyDescent="0.2">
      <c r="A295" s="21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30"/>
      <c r="L295" s="30"/>
      <c r="M295" s="30"/>
      <c r="N295" s="30"/>
      <c r="O295" s="30"/>
      <c r="P295" s="30"/>
      <c r="Q295" s="30"/>
      <c r="R295" s="30"/>
      <c r="S295" s="22"/>
      <c r="T295" s="22"/>
      <c r="U295" s="22"/>
      <c r="V295" s="22"/>
      <c r="W295" s="22"/>
    </row>
    <row r="296" spans="1:23" x14ac:dyDescent="0.2">
      <c r="A296" s="21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30"/>
      <c r="L296" s="30"/>
      <c r="M296" s="30"/>
      <c r="N296" s="30"/>
      <c r="O296" s="30"/>
      <c r="P296" s="30"/>
      <c r="Q296" s="30"/>
      <c r="R296" s="30"/>
      <c r="S296" s="22"/>
      <c r="T296" s="22"/>
      <c r="U296" s="22"/>
      <c r="V296" s="22"/>
      <c r="W296" s="22"/>
    </row>
    <row r="297" spans="1:23" x14ac:dyDescent="0.2">
      <c r="A297" s="21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30"/>
      <c r="L297" s="30"/>
      <c r="M297" s="30"/>
      <c r="N297" s="30"/>
      <c r="O297" s="30"/>
      <c r="P297" s="30"/>
      <c r="Q297" s="30"/>
      <c r="R297" s="30"/>
      <c r="S297" s="22"/>
      <c r="T297" s="22"/>
      <c r="U297" s="22"/>
      <c r="V297" s="22"/>
      <c r="W297" s="22"/>
    </row>
    <row r="298" spans="1:23" x14ac:dyDescent="0.2">
      <c r="A298" s="21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30"/>
      <c r="L298" s="30"/>
      <c r="M298" s="30"/>
      <c r="N298" s="30"/>
      <c r="O298" s="30"/>
      <c r="P298" s="30"/>
      <c r="Q298" s="30"/>
      <c r="R298" s="30"/>
      <c r="S298" s="22"/>
      <c r="T298" s="22"/>
      <c r="U298" s="22"/>
      <c r="V298" s="22"/>
      <c r="W298" s="22"/>
    </row>
    <row r="299" spans="1:23" x14ac:dyDescent="0.2">
      <c r="A299" s="21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30"/>
      <c r="L299" s="30"/>
      <c r="M299" s="30"/>
      <c r="N299" s="30"/>
      <c r="O299" s="30"/>
      <c r="P299" s="30"/>
      <c r="Q299" s="30"/>
      <c r="R299" s="30"/>
      <c r="S299" s="22"/>
      <c r="T299" s="22"/>
      <c r="U299" s="22"/>
      <c r="V299" s="22"/>
      <c r="W299" s="22"/>
    </row>
    <row r="300" spans="1:23" x14ac:dyDescent="0.2">
      <c r="A300" s="21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30"/>
      <c r="L300" s="30"/>
      <c r="M300" s="30"/>
      <c r="N300" s="30"/>
      <c r="O300" s="30"/>
      <c r="P300" s="30"/>
      <c r="Q300" s="30"/>
      <c r="R300" s="30"/>
      <c r="S300" s="22"/>
      <c r="T300" s="22"/>
      <c r="U300" s="22"/>
      <c r="V300" s="22"/>
      <c r="W300" s="22"/>
    </row>
    <row r="301" spans="1:23" x14ac:dyDescent="0.2">
      <c r="A301" s="21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30"/>
      <c r="L301" s="30"/>
      <c r="M301" s="30"/>
      <c r="N301" s="30"/>
      <c r="O301" s="30"/>
      <c r="P301" s="30"/>
      <c r="Q301" s="30"/>
      <c r="R301" s="30"/>
      <c r="S301" s="22"/>
      <c r="T301" s="22"/>
      <c r="U301" s="22"/>
      <c r="V301" s="22"/>
      <c r="W301" s="22"/>
    </row>
    <row r="302" spans="1:23" x14ac:dyDescent="0.2">
      <c r="A302" s="21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30"/>
      <c r="L302" s="30"/>
      <c r="M302" s="30"/>
      <c r="N302" s="30"/>
      <c r="O302" s="30"/>
      <c r="P302" s="30"/>
      <c r="Q302" s="30"/>
      <c r="R302" s="30"/>
      <c r="S302" s="22"/>
      <c r="T302" s="22"/>
      <c r="U302" s="22"/>
      <c r="V302" s="22"/>
      <c r="W302" s="22"/>
    </row>
    <row r="303" spans="1:23" x14ac:dyDescent="0.2">
      <c r="A303" s="21">
        <v>43831</v>
      </c>
      <c r="B303" s="1">
        <v>0.52104705572128296</v>
      </c>
      <c r="D303" s="1">
        <v>0.56146621704101562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30"/>
      <c r="L303" s="30"/>
      <c r="M303" s="30"/>
      <c r="N303" s="30"/>
      <c r="O303" s="30"/>
      <c r="P303" s="30"/>
      <c r="Q303" s="30"/>
      <c r="R303" s="30"/>
      <c r="S303" s="22"/>
      <c r="T303" s="22"/>
      <c r="U303" s="22"/>
      <c r="V303" s="22"/>
      <c r="W303" s="22"/>
    </row>
    <row r="304" spans="1:23" x14ac:dyDescent="0.2">
      <c r="A304" s="21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30"/>
      <c r="L304" s="30"/>
      <c r="M304" s="30"/>
      <c r="N304" s="30"/>
      <c r="O304" s="30"/>
      <c r="P304" s="30"/>
      <c r="Q304" s="30"/>
      <c r="R304" s="30"/>
      <c r="S304" s="22"/>
      <c r="T304" s="22"/>
      <c r="U304" s="22"/>
      <c r="V304" s="22"/>
      <c r="W304" s="22"/>
    </row>
    <row r="305" spans="1:23" x14ac:dyDescent="0.2">
      <c r="A305" s="21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30"/>
      <c r="L305" s="30"/>
      <c r="M305" s="30"/>
      <c r="N305" s="30"/>
      <c r="O305" s="30"/>
      <c r="P305" s="30"/>
      <c r="Q305" s="30"/>
      <c r="R305" s="30"/>
      <c r="S305" s="22"/>
      <c r="T305" s="22"/>
      <c r="U305" s="22"/>
      <c r="V305" s="22"/>
      <c r="W305" s="22"/>
    </row>
    <row r="306" spans="1:23" x14ac:dyDescent="0.2">
      <c r="A306" s="21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30"/>
      <c r="L306" s="30"/>
      <c r="M306" s="30"/>
      <c r="N306" s="30"/>
      <c r="O306" s="30"/>
      <c r="P306" s="30"/>
      <c r="Q306" s="30"/>
      <c r="R306" s="30"/>
      <c r="S306" s="22"/>
      <c r="T306" s="22"/>
      <c r="U306" s="22"/>
      <c r="V306" s="22"/>
      <c r="W306" s="22"/>
    </row>
    <row r="307" spans="1:23" x14ac:dyDescent="0.2">
      <c r="A307" s="21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30"/>
      <c r="L307" s="30"/>
      <c r="M307" s="30"/>
      <c r="N307" s="30"/>
      <c r="O307" s="30"/>
      <c r="P307" s="30"/>
      <c r="Q307" s="30"/>
      <c r="R307" s="30"/>
      <c r="S307" s="22"/>
      <c r="T307" s="22"/>
      <c r="U307" s="22"/>
      <c r="V307" s="22"/>
      <c r="W307" s="22"/>
    </row>
    <row r="308" spans="1:23" x14ac:dyDescent="0.2">
      <c r="A308" s="21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30"/>
      <c r="L308" s="30"/>
      <c r="M308" s="30"/>
      <c r="N308" s="30"/>
      <c r="O308" s="30"/>
      <c r="P308" s="30"/>
      <c r="Q308" s="30"/>
      <c r="R308" s="30"/>
      <c r="S308" s="22"/>
      <c r="T308" s="22"/>
      <c r="U308" s="22"/>
      <c r="V308" s="22"/>
      <c r="W308" s="22"/>
    </row>
    <row r="309" spans="1:23" x14ac:dyDescent="0.2">
      <c r="A309" s="21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30"/>
      <c r="L309" s="30"/>
      <c r="M309" s="30"/>
      <c r="N309" s="30"/>
      <c r="O309" s="30"/>
      <c r="P309" s="30"/>
      <c r="Q309" s="30"/>
      <c r="R309" s="30"/>
    </row>
    <row r="310" spans="1:23" x14ac:dyDescent="0.2">
      <c r="A310" s="21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30"/>
      <c r="L310" s="30"/>
      <c r="M310" s="30"/>
      <c r="N310" s="30"/>
      <c r="O310" s="30"/>
      <c r="P310" s="30"/>
      <c r="Q310" s="30"/>
      <c r="R310" s="30"/>
    </row>
    <row r="311" spans="1:23" x14ac:dyDescent="0.2">
      <c r="A311" s="21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 x14ac:dyDescent="0.2">
      <c r="A312" s="38">
        <v>44105</v>
      </c>
      <c r="B312" s="37">
        <v>0.53676855564117432</v>
      </c>
      <c r="C312" s="37"/>
      <c r="D312" s="40">
        <v>0.57243955135345459</v>
      </c>
      <c r="E312" s="40">
        <v>0.52698028087615967</v>
      </c>
      <c r="F312" s="40">
        <v>0.5477752685546875</v>
      </c>
      <c r="G312" s="43"/>
      <c r="H312" s="40">
        <v>0.4613298773765564</v>
      </c>
      <c r="I312" s="40">
        <v>0.60658955574035645</v>
      </c>
      <c r="J312" s="1"/>
    </row>
    <row r="313" spans="1:23" x14ac:dyDescent="0.2">
      <c r="A313" s="21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 x14ac:dyDescent="0.2">
      <c r="A314" s="38">
        <v>44166</v>
      </c>
      <c r="B314" s="1">
        <v>0.53969040000000001</v>
      </c>
      <c r="D314" s="43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 x14ac:dyDescent="0.2">
      <c r="A315" s="21">
        <v>44197</v>
      </c>
      <c r="B315" s="1">
        <v>0.54129039999999995</v>
      </c>
      <c r="C315" s="43"/>
      <c r="D315" s="33">
        <v>0.58615470000000003</v>
      </c>
      <c r="E315" s="33">
        <v>0.53075470000000002</v>
      </c>
      <c r="F315" s="33">
        <v>0.54844689999999996</v>
      </c>
      <c r="H315" s="33">
        <v>0.47489350000000002</v>
      </c>
      <c r="I315" s="33">
        <v>0.60268880000000002</v>
      </c>
    </row>
    <row r="316" spans="1:23" x14ac:dyDescent="0.2">
      <c r="A316" s="38">
        <v>44228</v>
      </c>
      <c r="B316" s="1">
        <v>0.54548269999999999</v>
      </c>
      <c r="C316" s="43"/>
      <c r="D316" s="43">
        <v>0.57827969999999995</v>
      </c>
      <c r="E316" s="1">
        <v>0.53660560000000002</v>
      </c>
      <c r="F316" s="43">
        <v>0.55758569999999996</v>
      </c>
      <c r="H316" s="1">
        <v>0.4741456</v>
      </c>
      <c r="I316" s="1">
        <v>0.61079329999999998</v>
      </c>
    </row>
    <row r="317" spans="1:23" x14ac:dyDescent="0.2">
      <c r="A317" s="21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 x14ac:dyDescent="0.2">
      <c r="A318" s="38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 x14ac:dyDescent="0.2">
      <c r="A319" s="21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 x14ac:dyDescent="0.2">
      <c r="A320" s="21">
        <v>44348</v>
      </c>
      <c r="B320" s="40">
        <v>0.52605688571929932</v>
      </c>
      <c r="C320" s="1"/>
      <c r="D320" s="40">
        <v>0.55955541133880615</v>
      </c>
      <c r="E320" s="40">
        <v>0.52282291650772095</v>
      </c>
      <c r="F320" s="40">
        <v>0.51833730936050415</v>
      </c>
      <c r="G320" s="1"/>
      <c r="H320" s="40">
        <v>0.44554978609085083</v>
      </c>
      <c r="I320" s="40">
        <v>0.59980523586273193</v>
      </c>
    </row>
    <row r="321" spans="1:9" x14ac:dyDescent="0.2">
      <c r="A321" s="57">
        <v>44378</v>
      </c>
      <c r="B321" s="56">
        <v>0.5232967734336853</v>
      </c>
      <c r="C321" s="56"/>
      <c r="D321" s="56">
        <v>0.56051063537597656</v>
      </c>
      <c r="E321" s="56">
        <v>0.52282869815826416</v>
      </c>
      <c r="F321" s="56">
        <v>0.50416642427444458</v>
      </c>
      <c r="G321" s="56"/>
      <c r="H321" s="56">
        <v>0.44536200165748596</v>
      </c>
      <c r="I321" s="56">
        <v>0.59663993120193481</v>
      </c>
    </row>
    <row r="322" spans="1:9" x14ac:dyDescent="0.2">
      <c r="A322" s="57">
        <v>44409</v>
      </c>
      <c r="B322" s="56">
        <v>0.5189812183380127</v>
      </c>
      <c r="C322" s="56"/>
      <c r="D322" s="56">
        <v>0.55652815103530884</v>
      </c>
      <c r="E322" s="56">
        <v>0.51556640863418579</v>
      </c>
      <c r="F322" s="56">
        <v>0.51123392581939697</v>
      </c>
      <c r="G322" s="56"/>
      <c r="H322" s="56">
        <v>0.4381367564201355</v>
      </c>
      <c r="I322" s="56">
        <v>0.59474927186965942</v>
      </c>
    </row>
    <row r="323" spans="1:9" x14ac:dyDescent="0.2">
      <c r="A323" s="59">
        <v>44440</v>
      </c>
      <c r="B323" s="58">
        <v>0.5267755389213562</v>
      </c>
      <c r="C323" s="43"/>
      <c r="D323" s="58">
        <v>0.5554577112197876</v>
      </c>
      <c r="E323" s="58">
        <v>0.52618294954299927</v>
      </c>
      <c r="F323" s="58">
        <v>0.52815842628479004</v>
      </c>
      <c r="H323" s="58">
        <v>0.45231252908706665</v>
      </c>
      <c r="I323" s="58">
        <v>0.5970427393913269</v>
      </c>
    </row>
    <row r="324" spans="1:9" x14ac:dyDescent="0.2">
      <c r="A324" s="59">
        <v>44470</v>
      </c>
      <c r="B324" s="58">
        <v>0.52306932210922241</v>
      </c>
      <c r="D324" s="58">
        <v>0.54316496849060059</v>
      </c>
      <c r="E324" s="58">
        <v>0.52706623077392578</v>
      </c>
      <c r="F324" s="58">
        <v>0.51607728004455566</v>
      </c>
      <c r="H324" s="58">
        <v>0.44341620802879333</v>
      </c>
      <c r="I324" s="58">
        <v>0.5977364182472229</v>
      </c>
    </row>
    <row r="325" spans="1:9" x14ac:dyDescent="0.2">
      <c r="A325" s="59">
        <v>44501</v>
      </c>
      <c r="B325" s="1">
        <v>0.52400000000000002</v>
      </c>
      <c r="D325" s="58">
        <v>0.54659979999999997</v>
      </c>
      <c r="E325" s="1">
        <v>0.52119369999999998</v>
      </c>
      <c r="F325" s="1">
        <v>0.53032360000000001</v>
      </c>
      <c r="H325" s="58">
        <v>0.44607999999999998</v>
      </c>
      <c r="I325" s="58">
        <v>0.59690489999999996</v>
      </c>
    </row>
    <row r="326" spans="1:9" x14ac:dyDescent="0.2">
      <c r="A326" s="59">
        <v>44531</v>
      </c>
      <c r="B326" s="58">
        <v>0.52469807863235474</v>
      </c>
      <c r="C326" s="58"/>
      <c r="D326" s="58">
        <v>0.55650794506072998</v>
      </c>
      <c r="E326" s="58">
        <v>0.52165216207504272</v>
      </c>
      <c r="F326" s="58">
        <v>0.52779233455657959</v>
      </c>
      <c r="G326" s="58"/>
      <c r="H326" s="58">
        <v>0.44887816905975342</v>
      </c>
      <c r="I326" s="58">
        <v>0.59577047824859619</v>
      </c>
    </row>
    <row r="327" spans="1:9" x14ac:dyDescent="0.2">
      <c r="A327" s="59">
        <v>44562</v>
      </c>
      <c r="B327" s="58">
        <v>0.52161228656768799</v>
      </c>
      <c r="D327" s="58">
        <v>0.53969180583953857</v>
      </c>
      <c r="E327" s="58">
        <v>0.52114856243133545</v>
      </c>
      <c r="F327" s="58">
        <v>0.51572537422180176</v>
      </c>
      <c r="H327" s="58">
        <v>0.44883480668067932</v>
      </c>
      <c r="I327" s="58">
        <v>0.59041762351989746</v>
      </c>
    </row>
    <row r="328" spans="1:9" x14ac:dyDescent="0.2">
      <c r="A328" s="59">
        <v>44593</v>
      </c>
      <c r="B328" s="58">
        <v>0.52071547508239746</v>
      </c>
      <c r="D328" s="58">
        <v>0.53919893503189087</v>
      </c>
      <c r="E328" s="58">
        <v>0.52310466766357422</v>
      </c>
      <c r="F328" s="58">
        <v>0.50380080938339233</v>
      </c>
      <c r="H328" s="58">
        <v>0.44766059517860413</v>
      </c>
      <c r="I328" s="58">
        <v>0.58986282348632812</v>
      </c>
    </row>
    <row r="329" spans="1:9" x14ac:dyDescent="0.2">
      <c r="A329" s="59">
        <v>44621</v>
      </c>
      <c r="B329" s="58">
        <v>0.52417683601379395</v>
      </c>
      <c r="D329" s="58">
        <v>0.56068384647369385</v>
      </c>
      <c r="E329" s="58">
        <v>0.52290499210357666</v>
      </c>
      <c r="F329" s="58">
        <v>0.5167841911315918</v>
      </c>
      <c r="H329" s="58">
        <v>0.45123419165611267</v>
      </c>
      <c r="I329" s="58">
        <v>0.59324347972869873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9"/>
  <sheetViews>
    <sheetView topLeftCell="A301" workbookViewId="0">
      <selection activeCell="A326" sqref="A326:A329"/>
    </sheetView>
  </sheetViews>
  <sheetFormatPr baseColWidth="10" defaultColWidth="8.83203125" defaultRowHeight="16" x14ac:dyDescent="0.2"/>
  <cols>
    <col min="1" max="1" width="8.83203125" style="17" customWidth="1"/>
    <col min="2" max="2" width="15.6640625" style="17" customWidth="1"/>
    <col min="3" max="3" width="13" style="17" customWidth="1"/>
    <col min="4" max="4" width="13.33203125" style="17" customWidth="1"/>
    <col min="5" max="5" width="12.33203125" style="17" customWidth="1"/>
    <col min="6" max="6" width="12" style="17" customWidth="1"/>
    <col min="7" max="12" width="8.83203125" style="17"/>
    <col min="13" max="17" width="8.83203125" style="1"/>
    <col min="18" max="16384" width="8.83203125" style="17"/>
  </cols>
  <sheetData>
    <row r="1" spans="1:12" ht="78" customHeight="1" x14ac:dyDescent="0.35">
      <c r="A1" s="70" t="s">
        <v>17</v>
      </c>
      <c r="B1" s="70"/>
      <c r="C1" s="70"/>
      <c r="D1" s="70"/>
      <c r="E1" s="70"/>
      <c r="F1" s="70"/>
    </row>
    <row r="2" spans="1:12" s="4" customFormat="1" ht="60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 x14ac:dyDescent="0.2">
      <c r="A3" s="21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9"/>
      <c r="H3" s="29"/>
      <c r="I3" s="29"/>
      <c r="J3" s="29"/>
      <c r="K3" s="29"/>
      <c r="L3" s="24"/>
    </row>
    <row r="4" spans="1:12" x14ac:dyDescent="0.2">
      <c r="A4" s="21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9"/>
      <c r="H4" s="29"/>
      <c r="I4" s="29"/>
      <c r="J4" s="29"/>
      <c r="K4" s="29"/>
      <c r="L4" s="24"/>
    </row>
    <row r="5" spans="1:12" x14ac:dyDescent="0.2">
      <c r="A5" s="21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9"/>
      <c r="H5" s="29"/>
      <c r="I5" s="29"/>
      <c r="J5" s="29"/>
      <c r="K5" s="29"/>
      <c r="L5" s="24"/>
    </row>
    <row r="6" spans="1:12" x14ac:dyDescent="0.2">
      <c r="A6" s="21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9"/>
      <c r="H6" s="29"/>
      <c r="I6" s="29"/>
      <c r="J6" s="29"/>
      <c r="K6" s="29"/>
      <c r="L6" s="24"/>
    </row>
    <row r="7" spans="1:12" x14ac:dyDescent="0.2">
      <c r="A7" s="21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9"/>
      <c r="H7" s="29"/>
      <c r="I7" s="29"/>
      <c r="J7" s="29"/>
      <c r="K7" s="29"/>
      <c r="L7" s="24"/>
    </row>
    <row r="8" spans="1:12" x14ac:dyDescent="0.2">
      <c r="A8" s="21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9"/>
      <c r="H8" s="29"/>
      <c r="I8" s="29"/>
      <c r="J8" s="29"/>
      <c r="K8" s="29"/>
      <c r="L8" s="24"/>
    </row>
    <row r="9" spans="1:12" x14ac:dyDescent="0.2">
      <c r="A9" s="21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9"/>
      <c r="H9" s="29"/>
      <c r="I9" s="29"/>
      <c r="J9" s="29"/>
      <c r="K9" s="29"/>
      <c r="L9" s="24"/>
    </row>
    <row r="10" spans="1:12" x14ac:dyDescent="0.2">
      <c r="A10" s="21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9"/>
      <c r="H10" s="29"/>
      <c r="I10" s="29"/>
      <c r="J10" s="29"/>
      <c r="K10" s="29"/>
      <c r="L10" s="24"/>
    </row>
    <row r="11" spans="1:12" x14ac:dyDescent="0.2">
      <c r="A11" s="21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9"/>
      <c r="H11" s="29"/>
      <c r="I11" s="29"/>
      <c r="J11" s="29"/>
      <c r="K11" s="29"/>
      <c r="L11" s="24"/>
    </row>
    <row r="12" spans="1:12" x14ac:dyDescent="0.2">
      <c r="A12" s="21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9"/>
      <c r="H12" s="29"/>
      <c r="I12" s="29"/>
      <c r="J12" s="29"/>
      <c r="K12" s="29"/>
      <c r="L12" s="24"/>
    </row>
    <row r="13" spans="1:12" x14ac:dyDescent="0.2">
      <c r="A13" s="21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9"/>
      <c r="H13" s="29"/>
      <c r="I13" s="29"/>
      <c r="J13" s="29"/>
      <c r="K13" s="29"/>
      <c r="L13" s="24"/>
    </row>
    <row r="14" spans="1:12" x14ac:dyDescent="0.2">
      <c r="A14" s="21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9"/>
      <c r="H14" s="29"/>
      <c r="I14" s="29"/>
      <c r="J14" s="29"/>
      <c r="K14" s="29"/>
      <c r="L14" s="24"/>
    </row>
    <row r="15" spans="1:12" x14ac:dyDescent="0.2">
      <c r="A15" s="21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9"/>
      <c r="H15" s="29"/>
      <c r="I15" s="29"/>
      <c r="J15" s="29"/>
      <c r="K15" s="29"/>
      <c r="L15" s="24"/>
    </row>
    <row r="16" spans="1:12" x14ac:dyDescent="0.2">
      <c r="A16" s="21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9"/>
      <c r="H16" s="29"/>
      <c r="I16" s="29"/>
      <c r="J16" s="29"/>
      <c r="K16" s="29"/>
      <c r="L16" s="24"/>
    </row>
    <row r="17" spans="1:12" x14ac:dyDescent="0.2">
      <c r="A17" s="21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9"/>
      <c r="H17" s="29"/>
      <c r="I17" s="29"/>
      <c r="J17" s="29"/>
      <c r="K17" s="29"/>
      <c r="L17" s="24"/>
    </row>
    <row r="18" spans="1:12" x14ac:dyDescent="0.2">
      <c r="A18" s="21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9"/>
      <c r="H18" s="29"/>
      <c r="I18" s="29"/>
      <c r="J18" s="29"/>
      <c r="K18" s="29"/>
      <c r="L18" s="24"/>
    </row>
    <row r="19" spans="1:12" x14ac:dyDescent="0.2">
      <c r="A19" s="21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9"/>
      <c r="H19" s="29"/>
      <c r="I19" s="29"/>
      <c r="J19" s="29"/>
      <c r="K19" s="29"/>
      <c r="L19" s="24"/>
    </row>
    <row r="20" spans="1:12" x14ac:dyDescent="0.2">
      <c r="A20" s="21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9"/>
      <c r="H20" s="29"/>
      <c r="I20" s="29"/>
      <c r="J20" s="29"/>
      <c r="K20" s="29"/>
      <c r="L20" s="24"/>
    </row>
    <row r="21" spans="1:12" x14ac:dyDescent="0.2">
      <c r="A21" s="21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9"/>
      <c r="H21" s="29"/>
      <c r="I21" s="29"/>
      <c r="J21" s="29"/>
      <c r="K21" s="29"/>
      <c r="L21" s="24"/>
    </row>
    <row r="22" spans="1:12" x14ac:dyDescent="0.2">
      <c r="A22" s="21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9"/>
      <c r="H22" s="29"/>
      <c r="I22" s="29"/>
      <c r="J22" s="29"/>
      <c r="K22" s="29"/>
      <c r="L22" s="24"/>
    </row>
    <row r="23" spans="1:12" x14ac:dyDescent="0.2">
      <c r="A23" s="21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9"/>
      <c r="H23" s="29"/>
      <c r="I23" s="29"/>
      <c r="J23" s="29"/>
      <c r="K23" s="29"/>
      <c r="L23" s="24"/>
    </row>
    <row r="24" spans="1:12" x14ac:dyDescent="0.2">
      <c r="A24" s="21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9"/>
      <c r="H24" s="29"/>
      <c r="I24" s="29"/>
      <c r="J24" s="29"/>
      <c r="K24" s="29"/>
      <c r="L24" s="24"/>
    </row>
    <row r="25" spans="1:12" x14ac:dyDescent="0.2">
      <c r="A25" s="21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9"/>
      <c r="H25" s="29"/>
      <c r="I25" s="29"/>
      <c r="J25" s="29"/>
      <c r="K25" s="29"/>
      <c r="L25" s="24"/>
    </row>
    <row r="26" spans="1:12" x14ac:dyDescent="0.2">
      <c r="A26" s="21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9"/>
      <c r="H26" s="29"/>
      <c r="I26" s="29"/>
      <c r="J26" s="29"/>
      <c r="K26" s="29"/>
      <c r="L26" s="24"/>
    </row>
    <row r="27" spans="1:12" x14ac:dyDescent="0.2">
      <c r="A27" s="21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9"/>
      <c r="H27" s="29"/>
      <c r="I27" s="29"/>
      <c r="J27" s="29"/>
      <c r="K27" s="29"/>
      <c r="L27" s="24"/>
    </row>
    <row r="28" spans="1:12" x14ac:dyDescent="0.2">
      <c r="A28" s="21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9"/>
      <c r="H28" s="29"/>
      <c r="I28" s="29"/>
      <c r="J28" s="29"/>
      <c r="K28" s="29"/>
      <c r="L28" s="24"/>
    </row>
    <row r="29" spans="1:12" x14ac:dyDescent="0.2">
      <c r="A29" s="21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9"/>
      <c r="H29" s="29"/>
      <c r="I29" s="29"/>
      <c r="J29" s="29"/>
      <c r="K29" s="29"/>
      <c r="L29" s="24"/>
    </row>
    <row r="30" spans="1:12" x14ac:dyDescent="0.2">
      <c r="A30" s="21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9"/>
      <c r="H30" s="29"/>
      <c r="I30" s="29"/>
      <c r="J30" s="29"/>
      <c r="K30" s="29"/>
      <c r="L30" s="24"/>
    </row>
    <row r="31" spans="1:12" x14ac:dyDescent="0.2">
      <c r="A31" s="21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9"/>
      <c r="H31" s="29"/>
      <c r="I31" s="29"/>
      <c r="J31" s="29"/>
      <c r="K31" s="29"/>
      <c r="L31" s="24"/>
    </row>
    <row r="32" spans="1:12" x14ac:dyDescent="0.2">
      <c r="A32" s="21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9"/>
      <c r="H32" s="29"/>
      <c r="I32" s="29"/>
      <c r="J32" s="29"/>
      <c r="K32" s="29"/>
      <c r="L32" s="24"/>
    </row>
    <row r="33" spans="1:12" x14ac:dyDescent="0.2">
      <c r="A33" s="21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9"/>
      <c r="H33" s="29"/>
      <c r="I33" s="29"/>
      <c r="J33" s="29"/>
      <c r="K33" s="29"/>
      <c r="L33" s="24"/>
    </row>
    <row r="34" spans="1:12" x14ac:dyDescent="0.2">
      <c r="A34" s="21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9"/>
      <c r="H34" s="29"/>
      <c r="I34" s="29"/>
      <c r="J34" s="29"/>
      <c r="K34" s="29"/>
      <c r="L34" s="24"/>
    </row>
    <row r="35" spans="1:12" x14ac:dyDescent="0.2">
      <c r="A35" s="21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9"/>
      <c r="H35" s="29"/>
      <c r="I35" s="29"/>
      <c r="J35" s="29"/>
      <c r="K35" s="29"/>
      <c r="L35" s="24"/>
    </row>
    <row r="36" spans="1:12" x14ac:dyDescent="0.2">
      <c r="A36" s="21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9"/>
      <c r="H36" s="29"/>
      <c r="I36" s="29"/>
      <c r="J36" s="29"/>
      <c r="K36" s="29"/>
      <c r="L36" s="24"/>
    </row>
    <row r="37" spans="1:12" x14ac:dyDescent="0.2">
      <c r="A37" s="21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9"/>
      <c r="H37" s="29"/>
      <c r="I37" s="29"/>
      <c r="J37" s="29"/>
      <c r="K37" s="29"/>
      <c r="L37" s="24"/>
    </row>
    <row r="38" spans="1:12" x14ac:dyDescent="0.2">
      <c r="A38" s="21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9"/>
      <c r="H38" s="29"/>
      <c r="I38" s="29"/>
      <c r="J38" s="29"/>
      <c r="K38" s="29"/>
      <c r="L38" s="24"/>
    </row>
    <row r="39" spans="1:12" x14ac:dyDescent="0.2">
      <c r="A39" s="21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9"/>
      <c r="H39" s="29"/>
      <c r="I39" s="29"/>
      <c r="J39" s="29"/>
      <c r="K39" s="29"/>
      <c r="L39" s="24"/>
    </row>
    <row r="40" spans="1:12" x14ac:dyDescent="0.2">
      <c r="A40" s="21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9"/>
      <c r="H40" s="29"/>
      <c r="I40" s="29"/>
      <c r="J40" s="29"/>
      <c r="K40" s="29"/>
      <c r="L40" s="24"/>
    </row>
    <row r="41" spans="1:12" x14ac:dyDescent="0.2">
      <c r="A41" s="21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9"/>
      <c r="H41" s="29"/>
      <c r="I41" s="29"/>
      <c r="J41" s="29"/>
      <c r="K41" s="29"/>
      <c r="L41" s="24"/>
    </row>
    <row r="42" spans="1:12" x14ac:dyDescent="0.2">
      <c r="A42" s="21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9"/>
      <c r="H42" s="29"/>
      <c r="I42" s="29"/>
      <c r="J42" s="29"/>
      <c r="K42" s="29"/>
      <c r="L42" s="24"/>
    </row>
    <row r="43" spans="1:12" x14ac:dyDescent="0.2">
      <c r="A43" s="21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9"/>
      <c r="H43" s="29"/>
      <c r="I43" s="29"/>
      <c r="J43" s="29"/>
      <c r="K43" s="29"/>
      <c r="L43" s="24"/>
    </row>
    <row r="44" spans="1:12" x14ac:dyDescent="0.2">
      <c r="A44" s="21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9"/>
      <c r="H44" s="29"/>
      <c r="I44" s="29"/>
      <c r="J44" s="29"/>
      <c r="K44" s="29"/>
      <c r="L44" s="24"/>
    </row>
    <row r="45" spans="1:12" x14ac:dyDescent="0.2">
      <c r="A45" s="21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9"/>
      <c r="H45" s="29"/>
      <c r="I45" s="29"/>
      <c r="J45" s="29"/>
      <c r="K45" s="29"/>
      <c r="L45" s="24"/>
    </row>
    <row r="46" spans="1:12" x14ac:dyDescent="0.2">
      <c r="A46" s="21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9"/>
      <c r="H46" s="29"/>
      <c r="I46" s="29"/>
      <c r="J46" s="29"/>
      <c r="K46" s="29"/>
      <c r="L46" s="24"/>
    </row>
    <row r="47" spans="1:12" x14ac:dyDescent="0.2">
      <c r="A47" s="21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9"/>
      <c r="H47" s="29"/>
      <c r="I47" s="29"/>
      <c r="J47" s="29"/>
      <c r="K47" s="29"/>
      <c r="L47" s="24"/>
    </row>
    <row r="48" spans="1:12" x14ac:dyDescent="0.2">
      <c r="A48" s="21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9"/>
      <c r="H48" s="29"/>
      <c r="I48" s="29"/>
      <c r="J48" s="29"/>
      <c r="K48" s="29"/>
      <c r="L48" s="24"/>
    </row>
    <row r="49" spans="1:12" x14ac:dyDescent="0.2">
      <c r="A49" s="21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9"/>
      <c r="H49" s="29"/>
      <c r="I49" s="29"/>
      <c r="J49" s="29"/>
      <c r="K49" s="29"/>
      <c r="L49" s="24"/>
    </row>
    <row r="50" spans="1:12" x14ac:dyDescent="0.2">
      <c r="A50" s="21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9"/>
      <c r="H50" s="29"/>
      <c r="I50" s="29"/>
      <c r="J50" s="29"/>
      <c r="K50" s="29"/>
      <c r="L50" s="24"/>
    </row>
    <row r="51" spans="1:12" x14ac:dyDescent="0.2">
      <c r="A51" s="21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9"/>
      <c r="H51" s="29"/>
      <c r="I51" s="29"/>
      <c r="J51" s="29"/>
      <c r="K51" s="29"/>
      <c r="L51" s="24"/>
    </row>
    <row r="52" spans="1:12" x14ac:dyDescent="0.2">
      <c r="A52" s="21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9"/>
      <c r="H52" s="29"/>
      <c r="I52" s="29"/>
      <c r="J52" s="29"/>
      <c r="K52" s="29"/>
      <c r="L52" s="24"/>
    </row>
    <row r="53" spans="1:12" x14ac:dyDescent="0.2">
      <c r="A53" s="21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9"/>
      <c r="H53" s="29"/>
      <c r="I53" s="29"/>
      <c r="J53" s="29"/>
      <c r="K53" s="29"/>
      <c r="L53" s="24"/>
    </row>
    <row r="54" spans="1:12" x14ac:dyDescent="0.2">
      <c r="A54" s="21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9"/>
      <c r="H54" s="29"/>
      <c r="I54" s="29"/>
      <c r="J54" s="29"/>
      <c r="K54" s="29"/>
      <c r="L54" s="24"/>
    </row>
    <row r="55" spans="1:12" x14ac:dyDescent="0.2">
      <c r="A55" s="21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9"/>
      <c r="H55" s="29"/>
      <c r="I55" s="29"/>
      <c r="J55" s="29"/>
      <c r="K55" s="29"/>
      <c r="L55" s="24"/>
    </row>
    <row r="56" spans="1:12" x14ac:dyDescent="0.2">
      <c r="A56" s="21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0.29758071899414062</v>
      </c>
      <c r="G56" s="29"/>
      <c r="H56" s="29"/>
      <c r="I56" s="29"/>
      <c r="J56" s="29"/>
      <c r="K56" s="29"/>
      <c r="L56" s="24"/>
    </row>
    <row r="57" spans="1:12" x14ac:dyDescent="0.2">
      <c r="A57" s="21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9"/>
      <c r="H57" s="29"/>
      <c r="I57" s="29"/>
      <c r="J57" s="29"/>
      <c r="K57" s="29"/>
      <c r="L57" s="24"/>
    </row>
    <row r="58" spans="1:12" x14ac:dyDescent="0.2">
      <c r="A58" s="21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9"/>
      <c r="H58" s="29"/>
      <c r="I58" s="29"/>
      <c r="J58" s="29"/>
      <c r="K58" s="29"/>
      <c r="L58" s="24"/>
    </row>
    <row r="59" spans="1:12" x14ac:dyDescent="0.2">
      <c r="A59" s="21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9"/>
      <c r="H59" s="29"/>
      <c r="I59" s="29"/>
      <c r="J59" s="29"/>
      <c r="K59" s="29"/>
      <c r="L59" s="24"/>
    </row>
    <row r="60" spans="1:12" x14ac:dyDescent="0.2">
      <c r="A60" s="21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9"/>
      <c r="H60" s="29"/>
      <c r="I60" s="29"/>
      <c r="J60" s="29"/>
      <c r="K60" s="29"/>
      <c r="L60" s="24"/>
    </row>
    <row r="61" spans="1:12" x14ac:dyDescent="0.2">
      <c r="A61" s="21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9"/>
      <c r="H61" s="29"/>
      <c r="I61" s="29"/>
      <c r="J61" s="29"/>
      <c r="K61" s="29"/>
      <c r="L61" s="24"/>
    </row>
    <row r="62" spans="1:12" x14ac:dyDescent="0.2">
      <c r="A62" s="21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9"/>
      <c r="H62" s="29"/>
      <c r="I62" s="29"/>
      <c r="J62" s="29"/>
      <c r="K62" s="29"/>
      <c r="L62" s="24"/>
    </row>
    <row r="63" spans="1:12" x14ac:dyDescent="0.2">
      <c r="A63" s="21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9"/>
      <c r="H63" s="29"/>
      <c r="I63" s="29"/>
      <c r="J63" s="29"/>
      <c r="K63" s="29"/>
      <c r="L63" s="24"/>
    </row>
    <row r="64" spans="1:12" x14ac:dyDescent="0.2">
      <c r="A64" s="21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9"/>
      <c r="H64" s="29"/>
      <c r="I64" s="29"/>
      <c r="J64" s="29"/>
      <c r="K64" s="29"/>
      <c r="L64" s="24"/>
    </row>
    <row r="65" spans="1:12" x14ac:dyDescent="0.2">
      <c r="A65" s="21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9"/>
      <c r="H65" s="29"/>
      <c r="I65" s="29"/>
      <c r="J65" s="29"/>
      <c r="K65" s="29"/>
      <c r="L65" s="24"/>
    </row>
    <row r="66" spans="1:12" x14ac:dyDescent="0.2">
      <c r="A66" s="21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9"/>
      <c r="H66" s="29"/>
      <c r="I66" s="29"/>
      <c r="J66" s="29"/>
      <c r="K66" s="29"/>
      <c r="L66" s="24"/>
    </row>
    <row r="67" spans="1:12" x14ac:dyDescent="0.2">
      <c r="A67" s="21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9"/>
      <c r="H67" s="29"/>
      <c r="I67" s="29"/>
      <c r="J67" s="29"/>
      <c r="K67" s="29"/>
      <c r="L67" s="24"/>
    </row>
    <row r="68" spans="1:12" x14ac:dyDescent="0.2">
      <c r="A68" s="21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9"/>
      <c r="H68" s="29"/>
      <c r="I68" s="29"/>
      <c r="J68" s="29"/>
      <c r="K68" s="29"/>
      <c r="L68" s="24"/>
    </row>
    <row r="69" spans="1:12" x14ac:dyDescent="0.2">
      <c r="A69" s="21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9"/>
      <c r="H69" s="29"/>
      <c r="I69" s="29"/>
      <c r="J69" s="29"/>
      <c r="K69" s="29"/>
      <c r="L69" s="24"/>
    </row>
    <row r="70" spans="1:12" x14ac:dyDescent="0.2">
      <c r="A70" s="21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9"/>
      <c r="H70" s="29"/>
      <c r="I70" s="29"/>
      <c r="J70" s="29"/>
      <c r="K70" s="29"/>
      <c r="L70" s="24"/>
    </row>
    <row r="71" spans="1:12" x14ac:dyDescent="0.2">
      <c r="A71" s="21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9"/>
      <c r="H71" s="29"/>
      <c r="I71" s="29"/>
      <c r="J71" s="29"/>
      <c r="K71" s="29"/>
      <c r="L71" s="24"/>
    </row>
    <row r="72" spans="1:12" x14ac:dyDescent="0.2">
      <c r="A72" s="21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9"/>
      <c r="H72" s="29"/>
      <c r="I72" s="29"/>
      <c r="J72" s="29"/>
      <c r="K72" s="29"/>
      <c r="L72" s="24"/>
    </row>
    <row r="73" spans="1:12" x14ac:dyDescent="0.2">
      <c r="A73" s="21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9"/>
      <c r="H73" s="29"/>
      <c r="I73" s="29"/>
      <c r="J73" s="29"/>
      <c r="K73" s="29"/>
      <c r="L73" s="24"/>
    </row>
    <row r="74" spans="1:12" x14ac:dyDescent="0.2">
      <c r="A74" s="21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9"/>
      <c r="H74" s="29"/>
      <c r="I74" s="29"/>
      <c r="J74" s="29"/>
      <c r="K74" s="29"/>
      <c r="L74" s="24"/>
    </row>
    <row r="75" spans="1:12" x14ac:dyDescent="0.2">
      <c r="A75" s="21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9"/>
      <c r="H75" s="29"/>
      <c r="I75" s="29"/>
      <c r="J75" s="29"/>
      <c r="K75" s="29"/>
      <c r="L75" s="24"/>
    </row>
    <row r="76" spans="1:12" x14ac:dyDescent="0.2">
      <c r="A76" s="21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9"/>
      <c r="H76" s="29"/>
      <c r="I76" s="29"/>
      <c r="J76" s="29"/>
      <c r="K76" s="29"/>
      <c r="L76" s="24"/>
    </row>
    <row r="77" spans="1:12" x14ac:dyDescent="0.2">
      <c r="A77" s="21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9"/>
      <c r="H77" s="29"/>
      <c r="I77" s="29"/>
      <c r="J77" s="29"/>
      <c r="K77" s="29"/>
      <c r="L77" s="24"/>
    </row>
    <row r="78" spans="1:12" x14ac:dyDescent="0.2">
      <c r="A78" s="21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9"/>
      <c r="H78" s="29"/>
      <c r="I78" s="29"/>
      <c r="J78" s="29"/>
      <c r="K78" s="29"/>
      <c r="L78" s="24"/>
    </row>
    <row r="79" spans="1:12" x14ac:dyDescent="0.2">
      <c r="A79" s="21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9"/>
      <c r="H79" s="29"/>
      <c r="I79" s="29"/>
      <c r="J79" s="29"/>
      <c r="K79" s="29"/>
      <c r="L79" s="24"/>
    </row>
    <row r="80" spans="1:12" x14ac:dyDescent="0.2">
      <c r="A80" s="21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9"/>
      <c r="H80" s="29"/>
      <c r="I80" s="29"/>
      <c r="J80" s="29"/>
      <c r="K80" s="29"/>
      <c r="L80" s="24"/>
    </row>
    <row r="81" spans="1:12" x14ac:dyDescent="0.2">
      <c r="A81" s="21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9"/>
      <c r="H81" s="29"/>
      <c r="I81" s="29"/>
      <c r="J81" s="29"/>
      <c r="K81" s="29"/>
      <c r="L81" s="24"/>
    </row>
    <row r="82" spans="1:12" x14ac:dyDescent="0.2">
      <c r="A82" s="21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9"/>
      <c r="H82" s="29"/>
      <c r="I82" s="29"/>
      <c r="J82" s="29"/>
      <c r="K82" s="29"/>
      <c r="L82" s="24"/>
    </row>
    <row r="83" spans="1:12" x14ac:dyDescent="0.2">
      <c r="A83" s="21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9"/>
      <c r="H83" s="29"/>
      <c r="I83" s="29"/>
      <c r="J83" s="29"/>
      <c r="K83" s="29"/>
      <c r="L83" s="24"/>
    </row>
    <row r="84" spans="1:12" x14ac:dyDescent="0.2">
      <c r="A84" s="21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9"/>
      <c r="H84" s="29"/>
      <c r="I84" s="29"/>
      <c r="J84" s="29"/>
      <c r="K84" s="29"/>
      <c r="L84" s="24"/>
    </row>
    <row r="85" spans="1:12" x14ac:dyDescent="0.2">
      <c r="A85" s="21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9"/>
      <c r="H85" s="29"/>
      <c r="I85" s="29"/>
      <c r="J85" s="29"/>
      <c r="K85" s="29"/>
      <c r="L85" s="24"/>
    </row>
    <row r="86" spans="1:12" x14ac:dyDescent="0.2">
      <c r="A86" s="21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9"/>
      <c r="H86" s="29"/>
      <c r="I86" s="29"/>
      <c r="J86" s="29"/>
      <c r="K86" s="29"/>
      <c r="L86" s="24"/>
    </row>
    <row r="87" spans="1:12" x14ac:dyDescent="0.2">
      <c r="A87" s="21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9"/>
      <c r="H87" s="29"/>
      <c r="I87" s="29"/>
      <c r="J87" s="29"/>
      <c r="K87" s="29"/>
      <c r="L87" s="24"/>
    </row>
    <row r="88" spans="1:12" x14ac:dyDescent="0.2">
      <c r="A88" s="21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9"/>
      <c r="H88" s="29"/>
      <c r="I88" s="29"/>
      <c r="J88" s="29"/>
      <c r="K88" s="29"/>
      <c r="L88" s="24"/>
    </row>
    <row r="89" spans="1:12" x14ac:dyDescent="0.2">
      <c r="A89" s="21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9"/>
      <c r="H89" s="29"/>
      <c r="I89" s="29"/>
      <c r="J89" s="29"/>
      <c r="K89" s="29"/>
      <c r="L89" s="24"/>
    </row>
    <row r="90" spans="1:12" x14ac:dyDescent="0.2">
      <c r="A90" s="21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9"/>
      <c r="H90" s="29"/>
      <c r="I90" s="29"/>
      <c r="J90" s="29"/>
      <c r="K90" s="29"/>
      <c r="L90" s="24"/>
    </row>
    <row r="91" spans="1:12" x14ac:dyDescent="0.2">
      <c r="A91" s="21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9"/>
      <c r="H91" s="29"/>
      <c r="I91" s="29"/>
      <c r="J91" s="29"/>
      <c r="K91" s="29"/>
      <c r="L91" s="24"/>
    </row>
    <row r="92" spans="1:12" x14ac:dyDescent="0.2">
      <c r="A92" s="21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9"/>
      <c r="H92" s="29"/>
      <c r="I92" s="29"/>
      <c r="J92" s="29"/>
      <c r="K92" s="29"/>
      <c r="L92" s="24"/>
    </row>
    <row r="93" spans="1:12" x14ac:dyDescent="0.2">
      <c r="A93" s="21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9"/>
      <c r="H93" s="29"/>
      <c r="I93" s="29"/>
      <c r="J93" s="29"/>
      <c r="K93" s="29"/>
      <c r="L93" s="24"/>
    </row>
    <row r="94" spans="1:12" x14ac:dyDescent="0.2">
      <c r="A94" s="21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9"/>
      <c r="H94" s="29"/>
      <c r="I94" s="29"/>
      <c r="J94" s="29"/>
      <c r="K94" s="29"/>
      <c r="L94" s="24"/>
    </row>
    <row r="95" spans="1:12" x14ac:dyDescent="0.2">
      <c r="A95" s="21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9"/>
      <c r="H95" s="29"/>
      <c r="I95" s="29"/>
      <c r="J95" s="29"/>
      <c r="K95" s="29"/>
      <c r="L95" s="24"/>
    </row>
    <row r="96" spans="1:12" x14ac:dyDescent="0.2">
      <c r="A96" s="21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9"/>
      <c r="H96" s="29"/>
      <c r="I96" s="29"/>
      <c r="J96" s="29"/>
      <c r="K96" s="29"/>
      <c r="L96" s="24"/>
    </row>
    <row r="97" spans="1:12" x14ac:dyDescent="0.2">
      <c r="A97" s="21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9"/>
      <c r="H97" s="29"/>
      <c r="I97" s="29"/>
      <c r="J97" s="29"/>
      <c r="K97" s="29"/>
      <c r="L97" s="24"/>
    </row>
    <row r="98" spans="1:12" x14ac:dyDescent="0.2">
      <c r="A98" s="21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9"/>
      <c r="H98" s="29"/>
      <c r="I98" s="29"/>
      <c r="J98" s="29"/>
      <c r="K98" s="29"/>
      <c r="L98" s="24"/>
    </row>
    <row r="99" spans="1:12" x14ac:dyDescent="0.2">
      <c r="A99" s="21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9"/>
      <c r="H99" s="29"/>
      <c r="I99" s="29"/>
      <c r="J99" s="29"/>
      <c r="K99" s="29"/>
      <c r="L99" s="24"/>
    </row>
    <row r="100" spans="1:12" x14ac:dyDescent="0.2">
      <c r="A100" s="21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9"/>
      <c r="H100" s="29"/>
      <c r="I100" s="29"/>
      <c r="J100" s="29"/>
      <c r="K100" s="29"/>
      <c r="L100" s="24"/>
    </row>
    <row r="101" spans="1:12" x14ac:dyDescent="0.2">
      <c r="A101" s="21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9"/>
      <c r="H101" s="29"/>
      <c r="I101" s="29"/>
      <c r="J101" s="29"/>
      <c r="K101" s="29"/>
      <c r="L101" s="24"/>
    </row>
    <row r="102" spans="1:12" x14ac:dyDescent="0.2">
      <c r="A102" s="21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9"/>
      <c r="H102" s="29"/>
      <c r="I102" s="29"/>
      <c r="J102" s="29"/>
      <c r="K102" s="29"/>
      <c r="L102" s="24"/>
    </row>
    <row r="103" spans="1:12" x14ac:dyDescent="0.2">
      <c r="A103" s="21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9"/>
      <c r="H103" s="29"/>
      <c r="I103" s="29"/>
      <c r="J103" s="29"/>
      <c r="K103" s="29"/>
      <c r="L103" s="24"/>
    </row>
    <row r="104" spans="1:12" x14ac:dyDescent="0.2">
      <c r="A104" s="21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9"/>
      <c r="H104" s="29"/>
      <c r="I104" s="29"/>
      <c r="J104" s="29"/>
      <c r="K104" s="29"/>
      <c r="L104" s="24"/>
    </row>
    <row r="105" spans="1:12" x14ac:dyDescent="0.2">
      <c r="A105" s="21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0.34039688110351562</v>
      </c>
      <c r="G105" s="29"/>
      <c r="H105" s="29"/>
      <c r="I105" s="29"/>
      <c r="J105" s="29"/>
      <c r="K105" s="29"/>
      <c r="L105" s="24"/>
    </row>
    <row r="106" spans="1:12" x14ac:dyDescent="0.2">
      <c r="A106" s="21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9"/>
      <c r="H106" s="29"/>
      <c r="I106" s="29"/>
      <c r="J106" s="29"/>
      <c r="K106" s="29"/>
      <c r="L106" s="24"/>
    </row>
    <row r="107" spans="1:12" x14ac:dyDescent="0.2">
      <c r="A107" s="21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9"/>
      <c r="H107" s="29"/>
      <c r="I107" s="29"/>
      <c r="J107" s="29"/>
      <c r="K107" s="29"/>
      <c r="L107" s="24"/>
    </row>
    <row r="108" spans="1:12" x14ac:dyDescent="0.2">
      <c r="A108" s="21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9"/>
      <c r="H108" s="29"/>
      <c r="I108" s="29"/>
      <c r="J108" s="29"/>
      <c r="K108" s="29"/>
      <c r="L108" s="24"/>
    </row>
    <row r="109" spans="1:12" x14ac:dyDescent="0.2">
      <c r="A109" s="21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9"/>
      <c r="H109" s="29"/>
      <c r="I109" s="29"/>
      <c r="J109" s="29"/>
      <c r="K109" s="29"/>
      <c r="L109" s="24"/>
    </row>
    <row r="110" spans="1:12" x14ac:dyDescent="0.2">
      <c r="A110" s="21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9"/>
      <c r="H110" s="29"/>
      <c r="I110" s="29"/>
      <c r="J110" s="29"/>
      <c r="K110" s="29"/>
      <c r="L110" s="24"/>
    </row>
    <row r="111" spans="1:12" x14ac:dyDescent="0.2">
      <c r="A111" s="21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9"/>
      <c r="H111" s="29"/>
      <c r="I111" s="29"/>
      <c r="J111" s="29"/>
      <c r="K111" s="29"/>
      <c r="L111" s="24"/>
    </row>
    <row r="112" spans="1:12" x14ac:dyDescent="0.2">
      <c r="A112" s="21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9"/>
      <c r="H112" s="29"/>
      <c r="I112" s="29"/>
      <c r="J112" s="29"/>
      <c r="K112" s="29"/>
      <c r="L112" s="24"/>
    </row>
    <row r="113" spans="1:12" x14ac:dyDescent="0.2">
      <c r="A113" s="21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9"/>
      <c r="H113" s="29"/>
      <c r="I113" s="29"/>
      <c r="J113" s="29"/>
      <c r="K113" s="29"/>
      <c r="L113" s="24"/>
    </row>
    <row r="114" spans="1:12" x14ac:dyDescent="0.2">
      <c r="A114" s="21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9"/>
      <c r="H114" s="29"/>
      <c r="I114" s="29"/>
      <c r="J114" s="29"/>
      <c r="K114" s="29"/>
      <c r="L114" s="24"/>
    </row>
    <row r="115" spans="1:12" x14ac:dyDescent="0.2">
      <c r="A115" s="21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9"/>
      <c r="H115" s="29"/>
      <c r="I115" s="29"/>
      <c r="J115" s="29"/>
      <c r="K115" s="29"/>
      <c r="L115" s="24"/>
    </row>
    <row r="116" spans="1:12" x14ac:dyDescent="0.2">
      <c r="A116" s="21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9"/>
      <c r="H116" s="29"/>
      <c r="I116" s="29"/>
      <c r="J116" s="29"/>
      <c r="K116" s="29"/>
      <c r="L116" s="24"/>
    </row>
    <row r="117" spans="1:12" x14ac:dyDescent="0.2">
      <c r="A117" s="21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9"/>
      <c r="H117" s="29"/>
      <c r="I117" s="29"/>
      <c r="J117" s="29"/>
      <c r="K117" s="29"/>
      <c r="L117" s="24"/>
    </row>
    <row r="118" spans="1:12" x14ac:dyDescent="0.2">
      <c r="A118" s="21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9"/>
      <c r="H118" s="29"/>
      <c r="I118" s="29"/>
      <c r="J118" s="29"/>
      <c r="K118" s="29"/>
      <c r="L118" s="24"/>
    </row>
    <row r="119" spans="1:12" x14ac:dyDescent="0.2">
      <c r="A119" s="21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9"/>
      <c r="H119" s="29"/>
      <c r="I119" s="29"/>
      <c r="J119" s="29"/>
      <c r="K119" s="29"/>
      <c r="L119" s="24"/>
    </row>
    <row r="120" spans="1:12" x14ac:dyDescent="0.2">
      <c r="A120" s="21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9"/>
      <c r="H120" s="29"/>
      <c r="I120" s="29"/>
      <c r="J120" s="29"/>
      <c r="K120" s="29"/>
      <c r="L120" s="24"/>
    </row>
    <row r="121" spans="1:12" x14ac:dyDescent="0.2">
      <c r="A121" s="21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9"/>
      <c r="H121" s="29"/>
      <c r="I121" s="29"/>
      <c r="J121" s="29"/>
      <c r="K121" s="29"/>
      <c r="L121" s="24"/>
    </row>
    <row r="122" spans="1:12" x14ac:dyDescent="0.2">
      <c r="A122" s="21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9"/>
      <c r="H122" s="29"/>
      <c r="I122" s="29"/>
      <c r="J122" s="29"/>
      <c r="K122" s="29"/>
      <c r="L122" s="24"/>
    </row>
    <row r="123" spans="1:12" x14ac:dyDescent="0.2">
      <c r="A123" s="21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9"/>
      <c r="H123" s="29"/>
      <c r="I123" s="29"/>
      <c r="J123" s="29"/>
      <c r="K123" s="29"/>
      <c r="L123" s="24"/>
    </row>
    <row r="124" spans="1:12" x14ac:dyDescent="0.2">
      <c r="A124" s="21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9"/>
      <c r="H124" s="29"/>
      <c r="I124" s="29"/>
      <c r="J124" s="29"/>
      <c r="K124" s="29"/>
      <c r="L124" s="24"/>
    </row>
    <row r="125" spans="1:12" x14ac:dyDescent="0.2">
      <c r="A125" s="21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9"/>
      <c r="H125" s="29"/>
      <c r="I125" s="29"/>
      <c r="J125" s="29"/>
      <c r="K125" s="29"/>
      <c r="L125" s="24"/>
    </row>
    <row r="126" spans="1:12" x14ac:dyDescent="0.2">
      <c r="A126" s="21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9"/>
      <c r="H126" s="29"/>
      <c r="I126" s="29"/>
      <c r="J126" s="29"/>
      <c r="K126" s="29"/>
      <c r="L126" s="24"/>
    </row>
    <row r="127" spans="1:12" x14ac:dyDescent="0.2">
      <c r="A127" s="21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9"/>
      <c r="H127" s="29"/>
      <c r="I127" s="29"/>
      <c r="J127" s="29"/>
      <c r="K127" s="29"/>
      <c r="L127" s="24"/>
    </row>
    <row r="128" spans="1:12" x14ac:dyDescent="0.2">
      <c r="A128" s="21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9"/>
      <c r="H128" s="29"/>
      <c r="I128" s="29"/>
      <c r="J128" s="29"/>
      <c r="K128" s="29"/>
      <c r="L128" s="24"/>
    </row>
    <row r="129" spans="1:12" x14ac:dyDescent="0.2">
      <c r="A129" s="21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9"/>
      <c r="H129" s="29"/>
      <c r="I129" s="29"/>
      <c r="J129" s="29"/>
      <c r="K129" s="29"/>
      <c r="L129" s="24"/>
    </row>
    <row r="130" spans="1:12" x14ac:dyDescent="0.2">
      <c r="A130" s="21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9"/>
      <c r="H130" s="29"/>
      <c r="I130" s="29"/>
      <c r="J130" s="29"/>
      <c r="K130" s="29"/>
      <c r="L130" s="24"/>
    </row>
    <row r="131" spans="1:12" x14ac:dyDescent="0.2">
      <c r="A131" s="21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9"/>
      <c r="H131" s="29"/>
      <c r="I131" s="29"/>
      <c r="J131" s="29"/>
      <c r="K131" s="29"/>
      <c r="L131" s="24"/>
    </row>
    <row r="132" spans="1:12" x14ac:dyDescent="0.2">
      <c r="A132" s="21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9"/>
      <c r="H132" s="29"/>
      <c r="I132" s="29"/>
      <c r="J132" s="29"/>
      <c r="K132" s="29"/>
      <c r="L132" s="24"/>
    </row>
    <row r="133" spans="1:12" x14ac:dyDescent="0.2">
      <c r="A133" s="21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9"/>
      <c r="H133" s="29"/>
      <c r="I133" s="29"/>
      <c r="J133" s="29"/>
      <c r="K133" s="29"/>
      <c r="L133" s="24"/>
    </row>
    <row r="134" spans="1:12" x14ac:dyDescent="0.2">
      <c r="A134" s="21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9"/>
      <c r="H134" s="29"/>
      <c r="I134" s="29"/>
      <c r="J134" s="29"/>
      <c r="K134" s="29"/>
      <c r="L134" s="24"/>
    </row>
    <row r="135" spans="1:12" x14ac:dyDescent="0.2">
      <c r="A135" s="21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9"/>
      <c r="H135" s="29"/>
      <c r="I135" s="29"/>
      <c r="J135" s="29"/>
      <c r="K135" s="29"/>
      <c r="L135" s="24"/>
    </row>
    <row r="136" spans="1:12" x14ac:dyDescent="0.2">
      <c r="A136" s="21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9"/>
      <c r="H136" s="29"/>
      <c r="I136" s="29"/>
      <c r="J136" s="29"/>
      <c r="K136" s="29"/>
      <c r="L136" s="24"/>
    </row>
    <row r="137" spans="1:12" x14ac:dyDescent="0.2">
      <c r="A137" s="21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9"/>
      <c r="H137" s="29"/>
      <c r="I137" s="29"/>
      <c r="J137" s="29"/>
      <c r="K137" s="29"/>
      <c r="L137" s="24"/>
    </row>
    <row r="138" spans="1:12" x14ac:dyDescent="0.2">
      <c r="A138" s="21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9"/>
      <c r="H138" s="29"/>
      <c r="I138" s="29"/>
      <c r="J138" s="29"/>
      <c r="K138" s="29"/>
      <c r="L138" s="24"/>
    </row>
    <row r="139" spans="1:12" x14ac:dyDescent="0.2">
      <c r="A139" s="21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9"/>
      <c r="H139" s="29"/>
      <c r="I139" s="29"/>
      <c r="J139" s="29"/>
      <c r="K139" s="29"/>
      <c r="L139" s="24"/>
    </row>
    <row r="140" spans="1:12" x14ac:dyDescent="0.2">
      <c r="A140" s="21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9"/>
      <c r="H140" s="29"/>
      <c r="I140" s="29"/>
      <c r="J140" s="29"/>
      <c r="K140" s="29"/>
      <c r="L140" s="24"/>
    </row>
    <row r="141" spans="1:12" x14ac:dyDescent="0.2">
      <c r="A141" s="21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9"/>
      <c r="H141" s="29"/>
      <c r="I141" s="29"/>
      <c r="J141" s="29"/>
      <c r="K141" s="29"/>
      <c r="L141" s="24"/>
    </row>
    <row r="142" spans="1:12" x14ac:dyDescent="0.2">
      <c r="A142" s="21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9"/>
      <c r="H142" s="29"/>
      <c r="I142" s="29"/>
      <c r="J142" s="29"/>
      <c r="K142" s="29"/>
      <c r="L142" s="24"/>
    </row>
    <row r="143" spans="1:12" x14ac:dyDescent="0.2">
      <c r="A143" s="21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9"/>
      <c r="H143" s="29"/>
      <c r="I143" s="29"/>
      <c r="J143" s="29"/>
      <c r="K143" s="29"/>
      <c r="L143" s="24"/>
    </row>
    <row r="144" spans="1:12" x14ac:dyDescent="0.2">
      <c r="A144" s="21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9"/>
      <c r="H144" s="29"/>
      <c r="I144" s="29"/>
      <c r="J144" s="29"/>
      <c r="K144" s="29"/>
      <c r="L144" s="24"/>
    </row>
    <row r="145" spans="1:12" x14ac:dyDescent="0.2">
      <c r="A145" s="21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9"/>
      <c r="H145" s="29"/>
      <c r="I145" s="29"/>
      <c r="J145" s="29"/>
      <c r="K145" s="29"/>
      <c r="L145" s="24"/>
    </row>
    <row r="146" spans="1:12" x14ac:dyDescent="0.2">
      <c r="A146" s="21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9"/>
      <c r="H146" s="29"/>
      <c r="I146" s="29"/>
      <c r="J146" s="29"/>
      <c r="K146" s="29"/>
      <c r="L146" s="24"/>
    </row>
    <row r="147" spans="1:12" x14ac:dyDescent="0.2">
      <c r="A147" s="21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9"/>
      <c r="H147" s="29"/>
      <c r="I147" s="29"/>
      <c r="J147" s="29"/>
      <c r="K147" s="29"/>
      <c r="L147" s="24"/>
    </row>
    <row r="148" spans="1:12" x14ac:dyDescent="0.2">
      <c r="A148" s="21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9"/>
      <c r="H148" s="29"/>
      <c r="I148" s="29"/>
      <c r="J148" s="29"/>
      <c r="K148" s="29"/>
      <c r="L148" s="24"/>
    </row>
    <row r="149" spans="1:12" x14ac:dyDescent="0.2">
      <c r="A149" s="21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9"/>
      <c r="H149" s="29"/>
      <c r="I149" s="29"/>
      <c r="J149" s="29"/>
      <c r="K149" s="29"/>
      <c r="L149" s="24"/>
    </row>
    <row r="150" spans="1:12" x14ac:dyDescent="0.2">
      <c r="A150" s="21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9"/>
      <c r="H150" s="29"/>
      <c r="I150" s="29"/>
      <c r="J150" s="29"/>
      <c r="K150" s="29"/>
      <c r="L150" s="24"/>
    </row>
    <row r="151" spans="1:12" x14ac:dyDescent="0.2">
      <c r="A151" s="21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9"/>
      <c r="H151" s="29"/>
      <c r="I151" s="29"/>
      <c r="J151" s="29"/>
      <c r="K151" s="29"/>
      <c r="L151" s="24"/>
    </row>
    <row r="152" spans="1:12" x14ac:dyDescent="0.2">
      <c r="A152" s="21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9"/>
      <c r="H152" s="29"/>
      <c r="I152" s="29"/>
      <c r="J152" s="29"/>
      <c r="K152" s="29"/>
      <c r="L152" s="24"/>
    </row>
    <row r="153" spans="1:12" x14ac:dyDescent="0.2">
      <c r="A153" s="21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9"/>
      <c r="H153" s="29"/>
      <c r="I153" s="29"/>
      <c r="J153" s="29"/>
      <c r="K153" s="29"/>
      <c r="L153" s="24"/>
    </row>
    <row r="154" spans="1:12" x14ac:dyDescent="0.2">
      <c r="A154" s="21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9"/>
      <c r="H154" s="29"/>
      <c r="I154" s="29"/>
      <c r="J154" s="29"/>
      <c r="K154" s="29"/>
      <c r="L154" s="24"/>
    </row>
    <row r="155" spans="1:12" x14ac:dyDescent="0.2">
      <c r="A155" s="21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9"/>
      <c r="H155" s="29"/>
      <c r="I155" s="29"/>
      <c r="J155" s="29"/>
      <c r="K155" s="29"/>
      <c r="L155" s="24"/>
    </row>
    <row r="156" spans="1:12" x14ac:dyDescent="0.2">
      <c r="A156" s="21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9"/>
      <c r="H156" s="29"/>
      <c r="I156" s="29"/>
      <c r="J156" s="29"/>
      <c r="K156" s="29"/>
      <c r="L156" s="24"/>
    </row>
    <row r="157" spans="1:12" x14ac:dyDescent="0.2">
      <c r="A157" s="21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9"/>
      <c r="H157" s="29"/>
      <c r="I157" s="29"/>
      <c r="J157" s="29"/>
      <c r="K157" s="29"/>
      <c r="L157" s="24"/>
    </row>
    <row r="158" spans="1:12" x14ac:dyDescent="0.2">
      <c r="A158" s="21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9"/>
      <c r="H158" s="29"/>
      <c r="I158" s="29"/>
      <c r="J158" s="29"/>
      <c r="K158" s="29"/>
      <c r="L158" s="24"/>
    </row>
    <row r="159" spans="1:12" x14ac:dyDescent="0.2">
      <c r="A159" s="21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9"/>
      <c r="H159" s="29"/>
      <c r="I159" s="29"/>
      <c r="J159" s="29"/>
      <c r="K159" s="29"/>
      <c r="L159" s="24"/>
    </row>
    <row r="160" spans="1:12" x14ac:dyDescent="0.2">
      <c r="A160" s="21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9"/>
      <c r="H160" s="29"/>
      <c r="I160" s="29"/>
      <c r="J160" s="29"/>
      <c r="K160" s="29"/>
      <c r="L160" s="24"/>
    </row>
    <row r="161" spans="1:12" x14ac:dyDescent="0.2">
      <c r="A161" s="21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9"/>
      <c r="H161" s="29"/>
      <c r="I161" s="29"/>
      <c r="J161" s="29"/>
      <c r="K161" s="29"/>
      <c r="L161" s="24"/>
    </row>
    <row r="162" spans="1:12" x14ac:dyDescent="0.2">
      <c r="A162" s="21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9"/>
      <c r="H162" s="29"/>
      <c r="I162" s="29"/>
      <c r="J162" s="29"/>
      <c r="K162" s="29"/>
      <c r="L162" s="24"/>
    </row>
    <row r="163" spans="1:12" x14ac:dyDescent="0.2">
      <c r="A163" s="21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9"/>
      <c r="H163" s="29"/>
      <c r="I163" s="29"/>
      <c r="J163" s="29"/>
      <c r="K163" s="29"/>
      <c r="L163" s="24"/>
    </row>
    <row r="164" spans="1:12" x14ac:dyDescent="0.2">
      <c r="A164" s="21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9"/>
      <c r="H164" s="29"/>
      <c r="I164" s="29"/>
      <c r="J164" s="29"/>
      <c r="K164" s="29"/>
      <c r="L164" s="24"/>
    </row>
    <row r="165" spans="1:12" x14ac:dyDescent="0.2">
      <c r="A165" s="21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9"/>
      <c r="H165" s="29"/>
      <c r="I165" s="29"/>
      <c r="J165" s="29"/>
      <c r="K165" s="29"/>
      <c r="L165" s="24"/>
    </row>
    <row r="166" spans="1:12" x14ac:dyDescent="0.2">
      <c r="A166" s="21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9"/>
      <c r="H166" s="29"/>
      <c r="I166" s="29"/>
      <c r="J166" s="29"/>
      <c r="K166" s="29"/>
      <c r="L166" s="24"/>
    </row>
    <row r="167" spans="1:12" x14ac:dyDescent="0.2">
      <c r="A167" s="21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9"/>
      <c r="H167" s="29"/>
      <c r="I167" s="29"/>
      <c r="J167" s="29"/>
      <c r="K167" s="29"/>
      <c r="L167" s="24"/>
    </row>
    <row r="168" spans="1:12" x14ac:dyDescent="0.2">
      <c r="A168" s="21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9"/>
      <c r="H168" s="29"/>
      <c r="I168" s="29"/>
      <c r="J168" s="29"/>
      <c r="K168" s="29"/>
      <c r="L168" s="24"/>
    </row>
    <row r="169" spans="1:12" x14ac:dyDescent="0.2">
      <c r="A169" s="21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9"/>
      <c r="H169" s="29"/>
      <c r="I169" s="29"/>
      <c r="J169" s="29"/>
      <c r="K169" s="29"/>
      <c r="L169" s="24"/>
    </row>
    <row r="170" spans="1:12" x14ac:dyDescent="0.2">
      <c r="A170" s="21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9"/>
      <c r="H170" s="29"/>
      <c r="I170" s="29"/>
      <c r="J170" s="29"/>
      <c r="K170" s="29"/>
      <c r="L170" s="24"/>
    </row>
    <row r="171" spans="1:12" x14ac:dyDescent="0.2">
      <c r="A171" s="21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9"/>
      <c r="H171" s="29"/>
      <c r="I171" s="29"/>
      <c r="J171" s="29"/>
      <c r="K171" s="29"/>
      <c r="L171" s="24"/>
    </row>
    <row r="172" spans="1:12" x14ac:dyDescent="0.2">
      <c r="A172" s="21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9"/>
      <c r="H172" s="29"/>
      <c r="I172" s="29"/>
      <c r="J172" s="29"/>
      <c r="K172" s="29"/>
      <c r="L172" s="24"/>
    </row>
    <row r="173" spans="1:12" x14ac:dyDescent="0.2">
      <c r="A173" s="21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9"/>
      <c r="H173" s="29"/>
      <c r="I173" s="29"/>
      <c r="J173" s="29"/>
      <c r="K173" s="29"/>
      <c r="L173" s="24"/>
    </row>
    <row r="174" spans="1:12" x14ac:dyDescent="0.2">
      <c r="A174" s="21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9"/>
      <c r="H174" s="29"/>
      <c r="I174" s="29"/>
      <c r="J174" s="29"/>
      <c r="K174" s="29"/>
      <c r="L174" s="24"/>
    </row>
    <row r="175" spans="1:12" x14ac:dyDescent="0.2">
      <c r="A175" s="21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9"/>
      <c r="H175" s="29"/>
      <c r="I175" s="29"/>
      <c r="J175" s="29"/>
      <c r="K175" s="29"/>
      <c r="L175" s="24"/>
    </row>
    <row r="176" spans="1:12" x14ac:dyDescent="0.2">
      <c r="A176" s="21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9"/>
      <c r="H176" s="29"/>
      <c r="I176" s="29"/>
      <c r="J176" s="29"/>
      <c r="K176" s="29"/>
      <c r="L176" s="24"/>
    </row>
    <row r="177" spans="1:12" x14ac:dyDescent="0.2">
      <c r="A177" s="21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9"/>
      <c r="H177" s="29"/>
      <c r="I177" s="29"/>
      <c r="J177" s="29"/>
      <c r="K177" s="29"/>
      <c r="L177" s="24"/>
    </row>
    <row r="178" spans="1:12" x14ac:dyDescent="0.2">
      <c r="A178" s="21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9"/>
      <c r="H178" s="29"/>
      <c r="I178" s="29"/>
      <c r="J178" s="29"/>
      <c r="K178" s="29"/>
      <c r="L178" s="24"/>
    </row>
    <row r="179" spans="1:12" x14ac:dyDescent="0.2">
      <c r="A179" s="21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9"/>
      <c r="H179" s="29"/>
      <c r="I179" s="29"/>
      <c r="J179" s="29"/>
      <c r="K179" s="29"/>
      <c r="L179" s="24"/>
    </row>
    <row r="180" spans="1:12" x14ac:dyDescent="0.2">
      <c r="A180" s="21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9"/>
      <c r="H180" s="29"/>
      <c r="I180" s="29"/>
      <c r="J180" s="29"/>
      <c r="K180" s="29"/>
      <c r="L180" s="24"/>
    </row>
    <row r="181" spans="1:12" x14ac:dyDescent="0.2">
      <c r="A181" s="21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9"/>
      <c r="H181" s="29"/>
      <c r="I181" s="29"/>
      <c r="J181" s="29"/>
      <c r="K181" s="29"/>
      <c r="L181" s="24"/>
    </row>
    <row r="182" spans="1:12" x14ac:dyDescent="0.2">
      <c r="A182" s="21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9"/>
      <c r="H182" s="29"/>
      <c r="I182" s="29"/>
      <c r="J182" s="29"/>
      <c r="K182" s="29"/>
      <c r="L182" s="24"/>
    </row>
    <row r="183" spans="1:12" x14ac:dyDescent="0.2">
      <c r="A183" s="21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9"/>
      <c r="H183" s="29"/>
      <c r="I183" s="29"/>
      <c r="J183" s="29"/>
      <c r="K183" s="29"/>
      <c r="L183" s="24"/>
    </row>
    <row r="184" spans="1:12" x14ac:dyDescent="0.2">
      <c r="A184" s="21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9"/>
      <c r="H184" s="29"/>
      <c r="I184" s="29"/>
      <c r="J184" s="29"/>
      <c r="K184" s="29"/>
      <c r="L184" s="24"/>
    </row>
    <row r="185" spans="1:12" x14ac:dyDescent="0.2">
      <c r="A185" s="21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9"/>
      <c r="H185" s="29"/>
      <c r="I185" s="29"/>
      <c r="J185" s="29"/>
      <c r="K185" s="29"/>
      <c r="L185" s="24"/>
    </row>
    <row r="186" spans="1:12" x14ac:dyDescent="0.2">
      <c r="A186" s="21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9"/>
      <c r="H186" s="29"/>
      <c r="I186" s="29"/>
      <c r="J186" s="29"/>
      <c r="K186" s="29"/>
      <c r="L186" s="24"/>
    </row>
    <row r="187" spans="1:12" x14ac:dyDescent="0.2">
      <c r="A187" s="21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9"/>
      <c r="H187" s="29"/>
      <c r="I187" s="29"/>
      <c r="J187" s="29"/>
      <c r="K187" s="29"/>
      <c r="L187" s="24"/>
    </row>
    <row r="188" spans="1:12" x14ac:dyDescent="0.2">
      <c r="A188" s="21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9"/>
      <c r="H188" s="29"/>
      <c r="I188" s="29"/>
      <c r="J188" s="29"/>
      <c r="K188" s="29"/>
      <c r="L188" s="24"/>
    </row>
    <row r="189" spans="1:12" x14ac:dyDescent="0.2">
      <c r="A189" s="21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9"/>
      <c r="H189" s="29"/>
      <c r="I189" s="29"/>
      <c r="J189" s="29"/>
      <c r="K189" s="29"/>
      <c r="L189" s="24"/>
    </row>
    <row r="190" spans="1:12" x14ac:dyDescent="0.2">
      <c r="A190" s="21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9"/>
      <c r="H190" s="29"/>
      <c r="I190" s="29"/>
      <c r="J190" s="29"/>
      <c r="K190" s="29"/>
      <c r="L190" s="24"/>
    </row>
    <row r="191" spans="1:12" x14ac:dyDescent="0.2">
      <c r="A191" s="21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9"/>
      <c r="H191" s="29"/>
      <c r="I191" s="29"/>
      <c r="J191" s="29"/>
      <c r="K191" s="29"/>
      <c r="L191" s="24"/>
    </row>
    <row r="192" spans="1:12" x14ac:dyDescent="0.2">
      <c r="A192" s="21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9"/>
      <c r="H192" s="29"/>
      <c r="I192" s="29"/>
      <c r="J192" s="29"/>
      <c r="K192" s="29"/>
      <c r="L192" s="24"/>
    </row>
    <row r="193" spans="1:12" x14ac:dyDescent="0.2">
      <c r="A193" s="21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9"/>
      <c r="H193" s="29"/>
      <c r="I193" s="29"/>
      <c r="J193" s="29"/>
      <c r="K193" s="29"/>
      <c r="L193" s="24"/>
    </row>
    <row r="194" spans="1:12" x14ac:dyDescent="0.2">
      <c r="A194" s="21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9"/>
      <c r="H194" s="29"/>
      <c r="I194" s="29"/>
      <c r="J194" s="29"/>
      <c r="K194" s="29"/>
      <c r="L194" s="24"/>
    </row>
    <row r="195" spans="1:12" x14ac:dyDescent="0.2">
      <c r="A195" s="21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9"/>
      <c r="H195" s="29"/>
      <c r="I195" s="29"/>
      <c r="J195" s="29"/>
      <c r="K195" s="29"/>
      <c r="L195" s="24"/>
    </row>
    <row r="196" spans="1:12" x14ac:dyDescent="0.2">
      <c r="A196" s="21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9"/>
      <c r="H196" s="29"/>
      <c r="I196" s="29"/>
      <c r="J196" s="29"/>
      <c r="K196" s="29"/>
      <c r="L196" s="24"/>
    </row>
    <row r="197" spans="1:12" x14ac:dyDescent="0.2">
      <c r="A197" s="21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9"/>
      <c r="H197" s="29"/>
      <c r="I197" s="29"/>
      <c r="J197" s="29"/>
      <c r="K197" s="29"/>
      <c r="L197" s="24"/>
    </row>
    <row r="198" spans="1:12" x14ac:dyDescent="0.2">
      <c r="A198" s="21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9"/>
      <c r="H198" s="29"/>
      <c r="I198" s="29"/>
      <c r="J198" s="29"/>
      <c r="K198" s="29"/>
      <c r="L198" s="24"/>
    </row>
    <row r="199" spans="1:12" x14ac:dyDescent="0.2">
      <c r="A199" s="21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9"/>
      <c r="H199" s="29"/>
      <c r="I199" s="29"/>
      <c r="J199" s="29"/>
      <c r="K199" s="29"/>
      <c r="L199" s="24"/>
    </row>
    <row r="200" spans="1:12" x14ac:dyDescent="0.2">
      <c r="A200" s="21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9"/>
      <c r="H200" s="29"/>
      <c r="I200" s="29"/>
      <c r="J200" s="29"/>
      <c r="K200" s="29"/>
      <c r="L200" s="24"/>
    </row>
    <row r="201" spans="1:12" x14ac:dyDescent="0.2">
      <c r="A201" s="21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9"/>
      <c r="H201" s="29"/>
      <c r="I201" s="29"/>
      <c r="J201" s="29"/>
      <c r="K201" s="29"/>
      <c r="L201" s="24"/>
    </row>
    <row r="202" spans="1:12" x14ac:dyDescent="0.2">
      <c r="A202" s="21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9"/>
      <c r="H202" s="29"/>
      <c r="I202" s="29"/>
      <c r="J202" s="29"/>
      <c r="K202" s="29"/>
      <c r="L202" s="24"/>
    </row>
    <row r="203" spans="1:12" x14ac:dyDescent="0.2">
      <c r="A203" s="21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9"/>
      <c r="H203" s="29"/>
      <c r="I203" s="29"/>
      <c r="J203" s="29"/>
      <c r="K203" s="29"/>
      <c r="L203" s="24"/>
    </row>
    <row r="204" spans="1:12" x14ac:dyDescent="0.2">
      <c r="A204" s="21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9"/>
      <c r="H204" s="29"/>
      <c r="I204" s="29"/>
      <c r="J204" s="29"/>
      <c r="K204" s="29"/>
      <c r="L204" s="24"/>
    </row>
    <row r="205" spans="1:12" x14ac:dyDescent="0.2">
      <c r="A205" s="21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9"/>
      <c r="H205" s="29"/>
      <c r="I205" s="29"/>
      <c r="J205" s="29"/>
      <c r="K205" s="29"/>
      <c r="L205" s="24"/>
    </row>
    <row r="206" spans="1:12" x14ac:dyDescent="0.2">
      <c r="A206" s="21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9"/>
      <c r="H206" s="29"/>
      <c r="I206" s="29"/>
      <c r="J206" s="29"/>
      <c r="K206" s="29"/>
      <c r="L206" s="24"/>
    </row>
    <row r="207" spans="1:12" x14ac:dyDescent="0.2">
      <c r="A207" s="21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9"/>
      <c r="H207" s="29"/>
      <c r="I207" s="29"/>
      <c r="J207" s="29"/>
      <c r="K207" s="29"/>
      <c r="L207" s="24"/>
    </row>
    <row r="208" spans="1:12" x14ac:dyDescent="0.2">
      <c r="A208" s="21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9"/>
      <c r="H208" s="29"/>
      <c r="I208" s="29"/>
      <c r="J208" s="29"/>
      <c r="K208" s="29"/>
      <c r="L208" s="24"/>
    </row>
    <row r="209" spans="1:12" x14ac:dyDescent="0.2">
      <c r="A209" s="21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9"/>
      <c r="H209" s="29"/>
      <c r="I209" s="29"/>
      <c r="J209" s="29"/>
      <c r="K209" s="29"/>
      <c r="L209" s="24"/>
    </row>
    <row r="210" spans="1:12" x14ac:dyDescent="0.2">
      <c r="A210" s="21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9"/>
      <c r="H210" s="29"/>
      <c r="I210" s="29"/>
      <c r="J210" s="29"/>
      <c r="K210" s="29"/>
      <c r="L210" s="24"/>
    </row>
    <row r="211" spans="1:12" x14ac:dyDescent="0.2">
      <c r="A211" s="21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9"/>
      <c r="H211" s="29"/>
      <c r="I211" s="29"/>
      <c r="J211" s="29"/>
      <c r="K211" s="29"/>
      <c r="L211" s="24"/>
    </row>
    <row r="212" spans="1:12" x14ac:dyDescent="0.2">
      <c r="A212" s="21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9"/>
      <c r="H212" s="29"/>
      <c r="I212" s="29"/>
      <c r="J212" s="29"/>
      <c r="K212" s="29"/>
      <c r="L212" s="24"/>
    </row>
    <row r="213" spans="1:12" x14ac:dyDescent="0.2">
      <c r="A213" s="21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9"/>
      <c r="H213" s="29"/>
      <c r="I213" s="29"/>
      <c r="J213" s="29"/>
      <c r="K213" s="29"/>
      <c r="L213" s="24"/>
    </row>
    <row r="214" spans="1:12" x14ac:dyDescent="0.2">
      <c r="A214" s="21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9"/>
      <c r="H214" s="29"/>
      <c r="I214" s="29"/>
      <c r="J214" s="29"/>
      <c r="K214" s="29"/>
      <c r="L214" s="24"/>
    </row>
    <row r="215" spans="1:12" x14ac:dyDescent="0.2">
      <c r="A215" s="21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9"/>
      <c r="H215" s="29"/>
      <c r="I215" s="29"/>
      <c r="J215" s="29"/>
      <c r="K215" s="29"/>
      <c r="L215" s="24"/>
    </row>
    <row r="216" spans="1:12" x14ac:dyDescent="0.2">
      <c r="A216" s="21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9"/>
      <c r="H216" s="29"/>
      <c r="I216" s="29"/>
      <c r="J216" s="29"/>
      <c r="K216" s="29"/>
      <c r="L216" s="24"/>
    </row>
    <row r="217" spans="1:12" x14ac:dyDescent="0.2">
      <c r="A217" s="21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9"/>
      <c r="H217" s="29"/>
      <c r="I217" s="29"/>
      <c r="J217" s="29"/>
      <c r="K217" s="29"/>
      <c r="L217" s="24"/>
    </row>
    <row r="218" spans="1:12" x14ac:dyDescent="0.2">
      <c r="A218" s="21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9"/>
      <c r="H218" s="29"/>
      <c r="I218" s="29"/>
      <c r="J218" s="29"/>
      <c r="K218" s="29"/>
      <c r="L218" s="24"/>
    </row>
    <row r="219" spans="1:12" x14ac:dyDescent="0.2">
      <c r="A219" s="21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9"/>
      <c r="H219" s="29"/>
      <c r="I219" s="29"/>
      <c r="J219" s="29"/>
      <c r="K219" s="29"/>
      <c r="L219" s="24"/>
    </row>
    <row r="220" spans="1:12" x14ac:dyDescent="0.2">
      <c r="A220" s="21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9"/>
      <c r="H220" s="29"/>
      <c r="I220" s="29"/>
      <c r="J220" s="29"/>
      <c r="K220" s="29"/>
      <c r="L220" s="24"/>
    </row>
    <row r="221" spans="1:12" x14ac:dyDescent="0.2">
      <c r="A221" s="21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9"/>
      <c r="H221" s="29"/>
      <c r="I221" s="29"/>
      <c r="J221" s="29"/>
      <c r="K221" s="29"/>
      <c r="L221" s="24"/>
    </row>
    <row r="222" spans="1:12" x14ac:dyDescent="0.2">
      <c r="A222" s="21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9"/>
      <c r="H222" s="29"/>
      <c r="I222" s="29"/>
      <c r="J222" s="29"/>
      <c r="K222" s="29"/>
      <c r="L222" s="24"/>
    </row>
    <row r="223" spans="1:12" x14ac:dyDescent="0.2">
      <c r="A223" s="21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9"/>
      <c r="H223" s="29"/>
      <c r="I223" s="29"/>
      <c r="J223" s="29"/>
      <c r="K223" s="29"/>
      <c r="L223" s="24"/>
    </row>
    <row r="224" spans="1:12" x14ac:dyDescent="0.2">
      <c r="A224" s="21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9"/>
      <c r="H224" s="29"/>
      <c r="I224" s="29"/>
      <c r="J224" s="29"/>
      <c r="K224" s="29"/>
      <c r="L224" s="24"/>
    </row>
    <row r="225" spans="1:12" x14ac:dyDescent="0.2">
      <c r="A225" s="21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9"/>
      <c r="H225" s="29"/>
      <c r="I225" s="29"/>
      <c r="J225" s="29"/>
      <c r="K225" s="29"/>
      <c r="L225" s="24"/>
    </row>
    <row r="226" spans="1:12" x14ac:dyDescent="0.2">
      <c r="A226" s="21">
        <v>41487</v>
      </c>
      <c r="B226" s="1">
        <v>0.81601792573928833</v>
      </c>
      <c r="C226" s="1">
        <v>0.61375808715820312</v>
      </c>
      <c r="D226" s="1">
        <v>0.45854082703590393</v>
      </c>
      <c r="E226" s="1">
        <v>0.38326966762542725</v>
      </c>
      <c r="F226" s="1">
        <v>0.35281041264533997</v>
      </c>
      <c r="G226" s="29"/>
      <c r="H226" s="29"/>
      <c r="I226" s="29"/>
      <c r="J226" s="29"/>
      <c r="K226" s="29"/>
      <c r="L226" s="24"/>
    </row>
    <row r="227" spans="1:12" x14ac:dyDescent="0.2">
      <c r="A227" s="21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9"/>
      <c r="H227" s="29"/>
      <c r="I227" s="29"/>
      <c r="J227" s="29"/>
      <c r="K227" s="29"/>
      <c r="L227" s="24"/>
    </row>
    <row r="228" spans="1:12" x14ac:dyDescent="0.2">
      <c r="A228" s="21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9"/>
      <c r="H228" s="29"/>
      <c r="I228" s="29"/>
      <c r="J228" s="29"/>
      <c r="K228" s="29"/>
      <c r="L228" s="24"/>
    </row>
    <row r="229" spans="1:12" x14ac:dyDescent="0.2">
      <c r="A229" s="21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9"/>
      <c r="H229" s="29"/>
      <c r="I229" s="29"/>
      <c r="J229" s="29"/>
      <c r="K229" s="29"/>
      <c r="L229" s="24"/>
    </row>
    <row r="230" spans="1:12" x14ac:dyDescent="0.2">
      <c r="A230" s="21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9"/>
      <c r="H230" s="29"/>
      <c r="I230" s="29"/>
      <c r="J230" s="29"/>
      <c r="K230" s="29"/>
      <c r="L230" s="24"/>
    </row>
    <row r="231" spans="1:12" x14ac:dyDescent="0.2">
      <c r="A231" s="21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9"/>
      <c r="H231" s="29"/>
      <c r="I231" s="29"/>
      <c r="J231" s="29"/>
      <c r="K231" s="29"/>
      <c r="L231" s="24"/>
    </row>
    <row r="232" spans="1:12" x14ac:dyDescent="0.2">
      <c r="A232" s="21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9"/>
      <c r="H232" s="29"/>
      <c r="I232" s="29"/>
      <c r="J232" s="29"/>
      <c r="K232" s="29"/>
      <c r="L232" s="24"/>
    </row>
    <row r="233" spans="1:12" x14ac:dyDescent="0.2">
      <c r="A233" s="21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9"/>
      <c r="H233" s="29"/>
      <c r="I233" s="29"/>
      <c r="J233" s="29"/>
      <c r="K233" s="29"/>
      <c r="L233" s="24"/>
    </row>
    <row r="234" spans="1:12" x14ac:dyDescent="0.2">
      <c r="A234" s="21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9"/>
      <c r="H234" s="29"/>
      <c r="I234" s="29"/>
      <c r="J234" s="29"/>
      <c r="K234" s="29"/>
      <c r="L234" s="24"/>
    </row>
    <row r="235" spans="1:12" x14ac:dyDescent="0.2">
      <c r="A235" s="21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9"/>
      <c r="H235" s="29"/>
      <c r="I235" s="29"/>
      <c r="J235" s="29"/>
      <c r="K235" s="29"/>
      <c r="L235" s="24"/>
    </row>
    <row r="236" spans="1:12" x14ac:dyDescent="0.2">
      <c r="A236" s="21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9"/>
      <c r="H236" s="29"/>
      <c r="I236" s="29"/>
      <c r="J236" s="29"/>
      <c r="K236" s="29"/>
      <c r="L236" s="24"/>
    </row>
    <row r="237" spans="1:12" x14ac:dyDescent="0.2">
      <c r="A237" s="21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9"/>
      <c r="H237" s="29"/>
      <c r="I237" s="29"/>
      <c r="J237" s="29"/>
      <c r="K237" s="29"/>
      <c r="L237" s="24"/>
    </row>
    <row r="238" spans="1:12" x14ac:dyDescent="0.2">
      <c r="A238" s="21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9"/>
      <c r="H238" s="29"/>
      <c r="I238" s="29"/>
      <c r="J238" s="29"/>
      <c r="K238" s="29"/>
      <c r="L238" s="24"/>
    </row>
    <row r="239" spans="1:12" x14ac:dyDescent="0.2">
      <c r="A239" s="21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9"/>
      <c r="H239" s="29"/>
      <c r="I239" s="29"/>
      <c r="J239" s="29"/>
      <c r="K239" s="29"/>
      <c r="L239" s="24"/>
    </row>
    <row r="240" spans="1:12" x14ac:dyDescent="0.2">
      <c r="A240" s="21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9"/>
      <c r="H240" s="29"/>
      <c r="I240" s="29"/>
      <c r="J240" s="29"/>
      <c r="K240" s="29"/>
      <c r="L240" s="24"/>
    </row>
    <row r="241" spans="1:12" x14ac:dyDescent="0.2">
      <c r="A241" s="21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9"/>
      <c r="H241" s="29"/>
      <c r="I241" s="29"/>
      <c r="J241" s="29"/>
      <c r="K241" s="29"/>
      <c r="L241" s="24"/>
    </row>
    <row r="242" spans="1:12" x14ac:dyDescent="0.2">
      <c r="A242" s="21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9"/>
      <c r="H242" s="29"/>
      <c r="I242" s="29"/>
      <c r="J242" s="29"/>
      <c r="K242" s="29"/>
      <c r="L242" s="24"/>
    </row>
    <row r="243" spans="1:12" x14ac:dyDescent="0.2">
      <c r="A243" s="21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9"/>
      <c r="H243" s="29"/>
      <c r="I243" s="29"/>
      <c r="J243" s="29"/>
      <c r="K243" s="29"/>
      <c r="L243" s="24"/>
    </row>
    <row r="244" spans="1:12" x14ac:dyDescent="0.2">
      <c r="A244" s="21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9"/>
      <c r="H244" s="29"/>
      <c r="I244" s="29"/>
      <c r="J244" s="29"/>
      <c r="K244" s="29"/>
      <c r="L244" s="24"/>
    </row>
    <row r="245" spans="1:12" x14ac:dyDescent="0.2">
      <c r="A245" s="21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9"/>
      <c r="H245" s="29"/>
      <c r="I245" s="29"/>
      <c r="J245" s="29"/>
      <c r="K245" s="29"/>
      <c r="L245" s="24"/>
    </row>
    <row r="246" spans="1:12" x14ac:dyDescent="0.2">
      <c r="A246" s="21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9"/>
      <c r="H246" s="29"/>
      <c r="I246" s="29"/>
      <c r="J246" s="29"/>
      <c r="K246" s="29"/>
      <c r="L246" s="24"/>
    </row>
    <row r="247" spans="1:12" x14ac:dyDescent="0.2">
      <c r="A247" s="21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9"/>
      <c r="H247" s="29"/>
      <c r="I247" s="29"/>
      <c r="J247" s="29"/>
      <c r="K247" s="29"/>
      <c r="L247" s="24"/>
    </row>
    <row r="248" spans="1:12" x14ac:dyDescent="0.2">
      <c r="A248" s="21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9"/>
      <c r="H248" s="29"/>
      <c r="I248" s="29"/>
      <c r="J248" s="29"/>
      <c r="K248" s="29"/>
      <c r="L248" s="24"/>
    </row>
    <row r="249" spans="1:12" x14ac:dyDescent="0.2">
      <c r="A249" s="21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9"/>
      <c r="H249" s="29"/>
      <c r="I249" s="29"/>
      <c r="J249" s="29"/>
      <c r="K249" s="29"/>
      <c r="L249" s="24"/>
    </row>
    <row r="250" spans="1:12" x14ac:dyDescent="0.2">
      <c r="A250" s="21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9"/>
      <c r="H250" s="29"/>
      <c r="I250" s="29"/>
      <c r="J250" s="29"/>
      <c r="K250" s="29"/>
      <c r="L250" s="24"/>
    </row>
    <row r="251" spans="1:12" x14ac:dyDescent="0.2">
      <c r="A251" s="21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9"/>
      <c r="H251" s="29"/>
      <c r="I251" s="29"/>
      <c r="J251" s="29"/>
      <c r="K251" s="29"/>
      <c r="L251" s="24"/>
    </row>
    <row r="252" spans="1:12" x14ac:dyDescent="0.2">
      <c r="A252" s="21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9"/>
      <c r="H252" s="29"/>
      <c r="I252" s="29"/>
      <c r="J252" s="29"/>
      <c r="K252" s="29"/>
      <c r="L252" s="24"/>
    </row>
    <row r="253" spans="1:12" x14ac:dyDescent="0.2">
      <c r="A253" s="21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9"/>
      <c r="H253" s="29"/>
      <c r="I253" s="29"/>
      <c r="J253" s="29"/>
      <c r="K253" s="29"/>
      <c r="L253" s="24"/>
    </row>
    <row r="254" spans="1:12" x14ac:dyDescent="0.2">
      <c r="A254" s="21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9"/>
      <c r="H254" s="29"/>
      <c r="I254" s="29"/>
      <c r="J254" s="29"/>
      <c r="K254" s="29"/>
      <c r="L254" s="24"/>
    </row>
    <row r="255" spans="1:12" x14ac:dyDescent="0.2">
      <c r="A255" s="21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9"/>
      <c r="H255" s="29"/>
      <c r="I255" s="29"/>
      <c r="J255" s="29"/>
      <c r="K255" s="29"/>
      <c r="L255" s="24"/>
    </row>
    <row r="256" spans="1:12" x14ac:dyDescent="0.2">
      <c r="A256" s="21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9"/>
      <c r="H256" s="29"/>
      <c r="I256" s="29"/>
      <c r="J256" s="29"/>
      <c r="K256" s="29"/>
      <c r="L256" s="24"/>
    </row>
    <row r="257" spans="1:12" x14ac:dyDescent="0.2">
      <c r="A257" s="21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9"/>
      <c r="H257" s="29"/>
      <c r="I257" s="29"/>
      <c r="J257" s="29"/>
      <c r="K257" s="29"/>
      <c r="L257" s="24"/>
    </row>
    <row r="258" spans="1:12" x14ac:dyDescent="0.2">
      <c r="A258" s="21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9"/>
      <c r="H258" s="29"/>
      <c r="I258" s="29"/>
      <c r="J258" s="29"/>
      <c r="K258" s="29"/>
      <c r="L258" s="24"/>
    </row>
    <row r="259" spans="1:12" x14ac:dyDescent="0.2">
      <c r="A259" s="21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9"/>
      <c r="H259" s="29"/>
      <c r="I259" s="29"/>
      <c r="J259" s="29"/>
      <c r="K259" s="29"/>
      <c r="L259" s="24"/>
    </row>
    <row r="260" spans="1:12" x14ac:dyDescent="0.2">
      <c r="A260" s="21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9"/>
      <c r="H260" s="29"/>
      <c r="I260" s="29"/>
      <c r="J260" s="29"/>
      <c r="K260" s="29"/>
      <c r="L260" s="24"/>
    </row>
    <row r="261" spans="1:12" x14ac:dyDescent="0.2">
      <c r="A261" s="21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9"/>
      <c r="H261" s="29"/>
      <c r="I261" s="29"/>
      <c r="J261" s="29"/>
      <c r="K261" s="29"/>
      <c r="L261" s="24"/>
    </row>
    <row r="262" spans="1:12" x14ac:dyDescent="0.2">
      <c r="A262" s="21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9"/>
      <c r="H262" s="29"/>
      <c r="I262" s="29"/>
      <c r="J262" s="29"/>
      <c r="K262" s="29"/>
      <c r="L262" s="24"/>
    </row>
    <row r="263" spans="1:12" x14ac:dyDescent="0.2">
      <c r="A263" s="21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9"/>
      <c r="H263" s="29"/>
      <c r="I263" s="29"/>
      <c r="J263" s="29"/>
      <c r="K263" s="29"/>
      <c r="L263" s="24"/>
    </row>
    <row r="264" spans="1:12" x14ac:dyDescent="0.2">
      <c r="A264" s="21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9"/>
      <c r="H264" s="29"/>
      <c r="I264" s="29"/>
      <c r="J264" s="29"/>
      <c r="K264" s="29"/>
      <c r="L264" s="24"/>
    </row>
    <row r="265" spans="1:12" x14ac:dyDescent="0.2">
      <c r="A265" s="21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9"/>
      <c r="H265" s="29"/>
      <c r="I265" s="29"/>
      <c r="J265" s="29"/>
      <c r="K265" s="29"/>
      <c r="L265" s="24"/>
    </row>
    <row r="266" spans="1:12" x14ac:dyDescent="0.2">
      <c r="A266" s="21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9"/>
      <c r="H266" s="29"/>
      <c r="I266" s="29"/>
      <c r="J266" s="29"/>
      <c r="K266" s="29"/>
      <c r="L266" s="24"/>
    </row>
    <row r="267" spans="1:12" x14ac:dyDescent="0.2">
      <c r="A267" s="21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9"/>
      <c r="H267" s="29"/>
      <c r="I267" s="29"/>
      <c r="J267" s="29"/>
      <c r="K267" s="29"/>
      <c r="L267" s="24"/>
    </row>
    <row r="268" spans="1:12" x14ac:dyDescent="0.2">
      <c r="A268" s="21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9"/>
      <c r="H268" s="29"/>
      <c r="I268" s="29"/>
      <c r="J268" s="29"/>
      <c r="K268" s="29"/>
      <c r="L268" s="24"/>
    </row>
    <row r="269" spans="1:12" x14ac:dyDescent="0.2">
      <c r="A269" s="21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9"/>
      <c r="H269" s="29"/>
      <c r="I269" s="29"/>
      <c r="J269" s="29"/>
      <c r="K269" s="29"/>
      <c r="L269" s="24"/>
    </row>
    <row r="270" spans="1:12" x14ac:dyDescent="0.2">
      <c r="A270" s="21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9"/>
      <c r="H270" s="29"/>
      <c r="I270" s="29"/>
      <c r="J270" s="29"/>
      <c r="K270" s="29"/>
      <c r="L270" s="24"/>
    </row>
    <row r="271" spans="1:12" x14ac:dyDescent="0.2">
      <c r="A271" s="21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9"/>
      <c r="H271" s="29"/>
      <c r="I271" s="29"/>
      <c r="J271" s="29"/>
      <c r="K271" s="29"/>
      <c r="L271" s="24"/>
    </row>
    <row r="272" spans="1:12" x14ac:dyDescent="0.2">
      <c r="A272" s="21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9"/>
      <c r="H272" s="29"/>
      <c r="I272" s="29"/>
      <c r="J272" s="29"/>
      <c r="K272" s="29"/>
      <c r="L272" s="24"/>
    </row>
    <row r="273" spans="1:12" x14ac:dyDescent="0.2">
      <c r="A273" s="21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9"/>
      <c r="H273" s="29"/>
      <c r="I273" s="29"/>
      <c r="J273" s="29"/>
      <c r="K273" s="29"/>
      <c r="L273" s="24"/>
    </row>
    <row r="274" spans="1:12" x14ac:dyDescent="0.2">
      <c r="A274" s="21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9"/>
      <c r="H274" s="29"/>
      <c r="I274" s="29"/>
      <c r="J274" s="29"/>
      <c r="K274" s="29"/>
      <c r="L274" s="24"/>
    </row>
    <row r="275" spans="1:12" x14ac:dyDescent="0.2">
      <c r="A275" s="21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9"/>
      <c r="H275" s="29"/>
      <c r="I275" s="29"/>
      <c r="J275" s="29"/>
      <c r="K275" s="29"/>
      <c r="L275" s="24"/>
    </row>
    <row r="276" spans="1:12" x14ac:dyDescent="0.2">
      <c r="A276" s="21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9"/>
      <c r="H276" s="29"/>
      <c r="I276" s="29"/>
      <c r="J276" s="29"/>
      <c r="K276" s="29"/>
      <c r="L276" s="24"/>
    </row>
    <row r="277" spans="1:12" x14ac:dyDescent="0.2">
      <c r="A277" s="21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9"/>
      <c r="H277" s="29"/>
      <c r="I277" s="29"/>
      <c r="J277" s="29"/>
      <c r="K277" s="29"/>
      <c r="L277" s="24"/>
    </row>
    <row r="278" spans="1:12" x14ac:dyDescent="0.2">
      <c r="A278" s="21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9"/>
      <c r="H278" s="29"/>
      <c r="I278" s="29"/>
      <c r="J278" s="29"/>
      <c r="K278" s="29"/>
      <c r="L278" s="24"/>
    </row>
    <row r="279" spans="1:12" x14ac:dyDescent="0.2">
      <c r="A279" s="21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9"/>
      <c r="H279" s="29"/>
      <c r="I279" s="29"/>
      <c r="J279" s="29"/>
      <c r="K279" s="29"/>
      <c r="L279" s="24"/>
    </row>
    <row r="280" spans="1:12" x14ac:dyDescent="0.2">
      <c r="A280" s="21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9"/>
      <c r="H280" s="29"/>
      <c r="I280" s="29"/>
      <c r="J280" s="29"/>
      <c r="K280" s="29"/>
      <c r="L280" s="24"/>
    </row>
    <row r="281" spans="1:12" x14ac:dyDescent="0.2">
      <c r="A281" s="21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9"/>
      <c r="H281" s="29"/>
      <c r="I281" s="29"/>
      <c r="J281" s="29"/>
      <c r="K281" s="29"/>
      <c r="L281" s="24"/>
    </row>
    <row r="282" spans="1:12" x14ac:dyDescent="0.2">
      <c r="A282" s="21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9"/>
      <c r="H282" s="29"/>
      <c r="I282" s="29"/>
      <c r="J282" s="29"/>
      <c r="K282" s="29"/>
      <c r="L282" s="24"/>
    </row>
    <row r="283" spans="1:12" x14ac:dyDescent="0.2">
      <c r="A283" s="21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9"/>
      <c r="H283" s="29"/>
      <c r="I283" s="29"/>
      <c r="J283" s="29"/>
      <c r="K283" s="29"/>
      <c r="L283" s="24"/>
    </row>
    <row r="284" spans="1:12" x14ac:dyDescent="0.2">
      <c r="A284" s="21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9"/>
      <c r="H284" s="29"/>
      <c r="I284" s="29"/>
      <c r="J284" s="29"/>
      <c r="K284" s="29"/>
      <c r="L284" s="24"/>
    </row>
    <row r="285" spans="1:12" x14ac:dyDescent="0.2">
      <c r="A285" s="21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9"/>
      <c r="H285" s="29"/>
      <c r="I285" s="29"/>
      <c r="J285" s="29"/>
      <c r="K285" s="29"/>
      <c r="L285" s="24"/>
    </row>
    <row r="286" spans="1:12" x14ac:dyDescent="0.2">
      <c r="A286" s="21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9"/>
      <c r="H286" s="29"/>
      <c r="I286" s="29"/>
      <c r="J286" s="29"/>
      <c r="K286" s="29"/>
      <c r="L286" s="24"/>
    </row>
    <row r="287" spans="1:12" x14ac:dyDescent="0.2">
      <c r="A287" s="21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9"/>
      <c r="H287" s="29"/>
      <c r="I287" s="29"/>
      <c r="J287" s="29"/>
      <c r="K287" s="29"/>
      <c r="L287" s="24"/>
    </row>
    <row r="288" spans="1:12" x14ac:dyDescent="0.2">
      <c r="A288" s="21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9"/>
      <c r="H288" s="29"/>
      <c r="I288" s="29"/>
      <c r="J288" s="29"/>
      <c r="K288" s="29"/>
      <c r="L288" s="24"/>
    </row>
    <row r="289" spans="1:12" x14ac:dyDescent="0.2">
      <c r="A289" s="21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9"/>
      <c r="H289" s="29"/>
      <c r="I289" s="29"/>
      <c r="J289" s="29"/>
      <c r="K289" s="29"/>
      <c r="L289" s="24"/>
    </row>
    <row r="290" spans="1:12" x14ac:dyDescent="0.2">
      <c r="A290" s="21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9"/>
      <c r="H290" s="29"/>
      <c r="I290" s="29"/>
      <c r="J290" s="29"/>
      <c r="K290" s="29"/>
      <c r="L290" s="24"/>
    </row>
    <row r="291" spans="1:12" x14ac:dyDescent="0.2">
      <c r="A291" s="21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9"/>
      <c r="H291" s="29"/>
      <c r="I291" s="29"/>
      <c r="J291" s="29"/>
      <c r="K291" s="29"/>
      <c r="L291" s="24"/>
    </row>
    <row r="292" spans="1:12" x14ac:dyDescent="0.2">
      <c r="A292" s="21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9"/>
      <c r="H292" s="29"/>
      <c r="I292" s="29"/>
      <c r="J292" s="29"/>
      <c r="K292" s="29"/>
      <c r="L292" s="24"/>
    </row>
    <row r="293" spans="1:12" x14ac:dyDescent="0.2">
      <c r="A293" s="21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9"/>
      <c r="H293" s="29"/>
      <c r="I293" s="29"/>
      <c r="J293" s="29"/>
      <c r="K293" s="29"/>
      <c r="L293" s="24"/>
    </row>
    <row r="294" spans="1:12" x14ac:dyDescent="0.2">
      <c r="A294" s="21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9"/>
      <c r="H294" s="29"/>
      <c r="I294" s="29"/>
      <c r="J294" s="29"/>
      <c r="K294" s="29"/>
      <c r="L294" s="24"/>
    </row>
    <row r="295" spans="1:12" x14ac:dyDescent="0.2">
      <c r="A295" s="21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9"/>
      <c r="H295" s="29"/>
      <c r="I295" s="29"/>
      <c r="J295" s="29"/>
      <c r="K295" s="29"/>
      <c r="L295" s="24"/>
    </row>
    <row r="296" spans="1:12" x14ac:dyDescent="0.2">
      <c r="A296" s="21">
        <v>43617</v>
      </c>
      <c r="B296" s="1">
        <v>0.77574539184570312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9"/>
      <c r="H296" s="29"/>
      <c r="I296" s="29"/>
      <c r="J296" s="29"/>
      <c r="K296" s="29"/>
      <c r="L296" s="24"/>
    </row>
    <row r="297" spans="1:12" x14ac:dyDescent="0.2">
      <c r="A297" s="21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9"/>
      <c r="H297" s="29"/>
      <c r="I297" s="29"/>
      <c r="J297" s="29"/>
      <c r="K297" s="29"/>
      <c r="L297" s="24"/>
    </row>
    <row r="298" spans="1:12" x14ac:dyDescent="0.2">
      <c r="A298" s="21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9"/>
      <c r="H298" s="29"/>
      <c r="I298" s="29"/>
      <c r="J298" s="29"/>
      <c r="K298" s="29"/>
      <c r="L298" s="24"/>
    </row>
    <row r="299" spans="1:12" x14ac:dyDescent="0.2">
      <c r="A299" s="21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9"/>
      <c r="H299" s="29"/>
      <c r="I299" s="29"/>
      <c r="J299" s="29"/>
      <c r="K299" s="29"/>
      <c r="L299" s="24"/>
    </row>
    <row r="300" spans="1:12" x14ac:dyDescent="0.2">
      <c r="A300" s="21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9"/>
      <c r="H300" s="29"/>
      <c r="I300" s="29"/>
      <c r="J300" s="29"/>
      <c r="K300" s="29"/>
      <c r="L300" s="24"/>
    </row>
    <row r="301" spans="1:12" x14ac:dyDescent="0.2">
      <c r="A301" s="21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9"/>
      <c r="H301" s="29"/>
      <c r="I301" s="29"/>
      <c r="J301" s="29"/>
      <c r="K301" s="29"/>
      <c r="L301" s="24"/>
    </row>
    <row r="302" spans="1:12" x14ac:dyDescent="0.2">
      <c r="A302" s="21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9"/>
      <c r="H302" s="29"/>
      <c r="I302" s="29"/>
      <c r="J302" s="29"/>
      <c r="K302" s="29"/>
      <c r="L302" s="24"/>
    </row>
    <row r="303" spans="1:12" x14ac:dyDescent="0.2">
      <c r="A303" s="21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9"/>
      <c r="H303" s="29"/>
      <c r="I303" s="29"/>
      <c r="J303" s="29"/>
      <c r="K303" s="29"/>
      <c r="L303" s="24"/>
    </row>
    <row r="304" spans="1:12" x14ac:dyDescent="0.2">
      <c r="A304" s="21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9"/>
      <c r="H304" s="29"/>
      <c r="I304" s="29"/>
      <c r="J304" s="29"/>
      <c r="K304" s="29"/>
      <c r="L304" s="24"/>
    </row>
    <row r="305" spans="1:17" x14ac:dyDescent="0.2">
      <c r="A305" s="21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9"/>
      <c r="H305" s="29"/>
      <c r="I305" s="29"/>
      <c r="J305" s="29"/>
      <c r="K305" s="29"/>
      <c r="L305" s="24"/>
    </row>
    <row r="306" spans="1:17" x14ac:dyDescent="0.2">
      <c r="A306" s="21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9"/>
      <c r="H306" s="29"/>
      <c r="I306" s="29"/>
      <c r="J306" s="29"/>
      <c r="K306" s="29"/>
      <c r="L306" s="24"/>
    </row>
    <row r="307" spans="1:17" x14ac:dyDescent="0.2">
      <c r="A307" s="21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9"/>
      <c r="H307" s="29"/>
      <c r="I307" s="29"/>
      <c r="J307" s="29"/>
      <c r="K307" s="29"/>
      <c r="L307" s="24"/>
    </row>
    <row r="308" spans="1:17" x14ac:dyDescent="0.2">
      <c r="A308" s="21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9"/>
      <c r="H308" s="29"/>
      <c r="I308" s="29"/>
      <c r="J308" s="29"/>
      <c r="K308" s="29"/>
      <c r="L308" s="24"/>
    </row>
    <row r="309" spans="1:17" x14ac:dyDescent="0.2">
      <c r="A309" s="21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9"/>
      <c r="H309" s="29"/>
      <c r="I309" s="29"/>
      <c r="J309" s="29"/>
      <c r="K309" s="29"/>
      <c r="L309" s="24"/>
    </row>
    <row r="310" spans="1:17" x14ac:dyDescent="0.2">
      <c r="A310" s="21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9"/>
      <c r="H310" s="29"/>
      <c r="I310" s="29"/>
      <c r="J310" s="29"/>
      <c r="K310" s="29"/>
    </row>
    <row r="311" spans="1:17" s="33" customFormat="1" x14ac:dyDescent="0.2">
      <c r="A311" s="34">
        <v>44075</v>
      </c>
      <c r="B311" s="33">
        <v>0.79340670000000002</v>
      </c>
      <c r="C311" s="33">
        <v>0.59874970000000005</v>
      </c>
      <c r="D311" s="33">
        <v>0.49220789999999998</v>
      </c>
      <c r="E311" s="33">
        <v>0.41558309999999998</v>
      </c>
      <c r="F311" s="33">
        <v>0.35764600000000002</v>
      </c>
      <c r="M311" s="1"/>
      <c r="N311" s="1"/>
      <c r="O311" s="1"/>
      <c r="P311" s="1"/>
      <c r="Q311" s="1"/>
    </row>
    <row r="312" spans="1:17" x14ac:dyDescent="0.2">
      <c r="A312" s="21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 x14ac:dyDescent="0.2">
      <c r="A313" s="21">
        <v>44136</v>
      </c>
      <c r="B313" s="33">
        <v>0.79260269999999999</v>
      </c>
      <c r="C313" s="33">
        <v>0.60644220000000004</v>
      </c>
      <c r="D313" s="33">
        <v>0.47068140000000003</v>
      </c>
      <c r="E313" s="33">
        <v>0.39733780000000002</v>
      </c>
      <c r="F313" s="33">
        <v>0.3550162</v>
      </c>
    </row>
    <row r="314" spans="1:17" x14ac:dyDescent="0.2">
      <c r="A314" s="21">
        <v>44166</v>
      </c>
      <c r="B314" s="33">
        <v>0.80386630000000003</v>
      </c>
      <c r="C314" s="33">
        <v>0.59270710000000004</v>
      </c>
      <c r="D314" s="33">
        <v>0.49282870000000001</v>
      </c>
      <c r="E314" s="33">
        <v>0.40374779999999999</v>
      </c>
      <c r="F314" s="33">
        <v>0.35058210000000001</v>
      </c>
    </row>
    <row r="315" spans="1:17" x14ac:dyDescent="0.2">
      <c r="A315" s="21">
        <v>44197</v>
      </c>
      <c r="B315" s="33">
        <v>0.80110809999999999</v>
      </c>
      <c r="C315" s="33">
        <v>0.59690449999999995</v>
      </c>
      <c r="D315" s="33">
        <v>0.49648150000000002</v>
      </c>
      <c r="E315" s="33">
        <v>0.39065159999999999</v>
      </c>
      <c r="F315" s="33">
        <v>0.36233110000000002</v>
      </c>
      <c r="G315" s="33"/>
    </row>
    <row r="316" spans="1:17" x14ac:dyDescent="0.2">
      <c r="A316" s="21">
        <v>44228</v>
      </c>
      <c r="B316" s="33">
        <v>0.82513340000000002</v>
      </c>
      <c r="C316" s="33">
        <v>0.60607029999999995</v>
      </c>
      <c r="D316" s="33">
        <v>0.4933283</v>
      </c>
      <c r="E316" s="33">
        <v>0.39578600000000003</v>
      </c>
      <c r="F316" s="33">
        <v>0.35601870000000002</v>
      </c>
      <c r="G316" s="33"/>
    </row>
    <row r="317" spans="1:17" x14ac:dyDescent="0.2">
      <c r="A317" s="21">
        <v>44256</v>
      </c>
      <c r="B317" s="58">
        <v>0.79460382461547852</v>
      </c>
      <c r="C317" s="58">
        <v>0.60675609111785889</v>
      </c>
      <c r="D317" s="58">
        <v>0.49312490224838257</v>
      </c>
      <c r="E317" s="58">
        <v>0.38410133123397827</v>
      </c>
      <c r="F317" s="58">
        <v>0.33526146411895752</v>
      </c>
      <c r="G317" s="33"/>
    </row>
    <row r="318" spans="1:17" x14ac:dyDescent="0.2">
      <c r="A318" s="21">
        <v>44287</v>
      </c>
      <c r="B318" s="58">
        <v>0.801616370677948</v>
      </c>
      <c r="C318" s="58">
        <v>0.58065718412399292</v>
      </c>
      <c r="D318" s="58">
        <v>0.45883235335350037</v>
      </c>
      <c r="E318" s="58">
        <v>0.39577698707580566</v>
      </c>
      <c r="F318" s="58">
        <v>0.3585277795791626</v>
      </c>
      <c r="G318" s="33"/>
    </row>
    <row r="319" spans="1:17" x14ac:dyDescent="0.2">
      <c r="A319" s="21">
        <v>44317</v>
      </c>
      <c r="B319" s="58">
        <v>0.81473171710968018</v>
      </c>
      <c r="C319" s="58">
        <v>0.58238768577575684</v>
      </c>
      <c r="D319" s="58">
        <v>0.48110246658325195</v>
      </c>
      <c r="E319" s="58">
        <v>0.37111490964889526</v>
      </c>
      <c r="F319" s="58">
        <v>0.36344623565673828</v>
      </c>
      <c r="G319" s="33"/>
    </row>
    <row r="320" spans="1:17" x14ac:dyDescent="0.2">
      <c r="A320" s="21">
        <v>44348</v>
      </c>
      <c r="B320" s="40">
        <v>0.78419357538223267</v>
      </c>
      <c r="C320" s="40">
        <v>0.57116663455963135</v>
      </c>
      <c r="D320" s="40">
        <v>0.46515372395515442</v>
      </c>
      <c r="E320" s="40">
        <v>0.40793094038963318</v>
      </c>
      <c r="F320" s="40">
        <v>0.34575220942497253</v>
      </c>
      <c r="G320" s="33"/>
    </row>
    <row r="321" spans="1:7" x14ac:dyDescent="0.2">
      <c r="A321" s="59">
        <v>44378</v>
      </c>
      <c r="B321" s="58">
        <v>0.77074092626571655</v>
      </c>
      <c r="C321" s="58">
        <v>0.57860422134399414</v>
      </c>
      <c r="D321" s="58">
        <v>0.52486109733581543</v>
      </c>
      <c r="E321" s="58">
        <v>0.39304792881011963</v>
      </c>
      <c r="F321" s="58">
        <v>0.3811366856098175</v>
      </c>
      <c r="G321" s="33"/>
    </row>
    <row r="322" spans="1:7" x14ac:dyDescent="0.2">
      <c r="A322" s="59">
        <v>44409</v>
      </c>
      <c r="B322" s="58">
        <v>0.77455401420593262</v>
      </c>
      <c r="C322" s="58">
        <v>0.57712888717651367</v>
      </c>
      <c r="D322" s="58">
        <v>0.52095413208007812</v>
      </c>
      <c r="E322" s="58">
        <v>0.39605686068534851</v>
      </c>
      <c r="F322" s="58">
        <v>0.34302070736885071</v>
      </c>
      <c r="G322" s="33"/>
    </row>
    <row r="323" spans="1:7" x14ac:dyDescent="0.2">
      <c r="A323" s="59">
        <v>44440</v>
      </c>
      <c r="B323" s="58">
        <v>0.78758871555328369</v>
      </c>
      <c r="C323" s="58">
        <v>0.58272808790206909</v>
      </c>
      <c r="D323" s="58">
        <v>0.53492039442062378</v>
      </c>
      <c r="E323" s="58">
        <v>0.39158961176872253</v>
      </c>
      <c r="F323" s="58">
        <v>0.3700566291809082</v>
      </c>
      <c r="G323" s="33"/>
    </row>
    <row r="324" spans="1:7" x14ac:dyDescent="0.2">
      <c r="A324" s="59">
        <v>44470</v>
      </c>
      <c r="B324" s="58">
        <v>0.78106951713562012</v>
      </c>
      <c r="C324" s="58">
        <v>0.58731049299240112</v>
      </c>
      <c r="D324" s="58">
        <v>0.54083490371704102</v>
      </c>
      <c r="E324" s="58">
        <v>0.38362869620323181</v>
      </c>
      <c r="F324" s="58">
        <v>0.33923161029815674</v>
      </c>
      <c r="G324" s="33"/>
    </row>
    <row r="325" spans="1:7" x14ac:dyDescent="0.2">
      <c r="A325" s="59">
        <v>44501</v>
      </c>
      <c r="B325" s="33">
        <v>0.78928759999999998</v>
      </c>
      <c r="C325" s="33">
        <v>0.57679360000000002</v>
      </c>
      <c r="D325" s="33">
        <v>0.54009859999999998</v>
      </c>
      <c r="E325" s="33">
        <v>0.38085590000000002</v>
      </c>
      <c r="F325" s="33">
        <v>0.36495430000000001</v>
      </c>
      <c r="G325" s="33"/>
    </row>
    <row r="326" spans="1:7" x14ac:dyDescent="0.2">
      <c r="A326" s="59">
        <v>44531</v>
      </c>
      <c r="B326" s="58">
        <v>0.7948567271232605</v>
      </c>
      <c r="C326" s="58">
        <v>0.58126801252365112</v>
      </c>
      <c r="D326" s="58">
        <v>0.53155308961868286</v>
      </c>
      <c r="E326" s="58">
        <v>0.3918534517288208</v>
      </c>
      <c r="F326" s="58">
        <v>0.34506812691688538</v>
      </c>
      <c r="G326" s="33"/>
    </row>
    <row r="327" spans="1:7" x14ac:dyDescent="0.2">
      <c r="A327" s="59">
        <v>44562</v>
      </c>
      <c r="B327" s="58">
        <v>0.78241652250289917</v>
      </c>
      <c r="C327" s="58">
        <v>0.56651383638381958</v>
      </c>
      <c r="D327" s="58">
        <v>0.530231773853302</v>
      </c>
      <c r="E327" s="58">
        <v>0.39319443702697754</v>
      </c>
      <c r="F327" s="58">
        <v>0.36201700568199158</v>
      </c>
    </row>
    <row r="328" spans="1:7" x14ac:dyDescent="0.2">
      <c r="A328" s="59">
        <v>44593</v>
      </c>
      <c r="B328" s="58">
        <v>0.804085373878479</v>
      </c>
      <c r="C328" s="58">
        <v>0.57950723171234131</v>
      </c>
      <c r="D328" s="58">
        <v>0.53020817041397095</v>
      </c>
      <c r="E328" s="58">
        <v>0.38314351439476013</v>
      </c>
      <c r="F328" s="58">
        <v>0.33671745657920837</v>
      </c>
    </row>
    <row r="329" spans="1:7" x14ac:dyDescent="0.2">
      <c r="A329" s="59">
        <v>44621</v>
      </c>
      <c r="B329" s="58">
        <v>0.7884477972984314</v>
      </c>
      <c r="C329" s="58">
        <v>0.58091121912002563</v>
      </c>
      <c r="D329" s="58">
        <v>0.5387997031211853</v>
      </c>
      <c r="E329" s="58">
        <v>0.3745608925819397</v>
      </c>
      <c r="F329" s="58">
        <v>0.35935363173484802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 (2)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Philip Cornell</cp:lastModifiedBy>
  <dcterms:created xsi:type="dcterms:W3CDTF">2020-09-14T19:29:51Z</dcterms:created>
  <dcterms:modified xsi:type="dcterms:W3CDTF">2022-06-10T17:39:09Z</dcterms:modified>
</cp:coreProperties>
</file>