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dwigfamevents-my.sharepoint.com/personal/philip_lisep_org/Documents/Stata/"/>
    </mc:Choice>
  </mc:AlternateContent>
  <xr:revisionPtr revIDLastSave="0" documentId="8_{4A05E624-389B-B648-96CF-8E8058B40634}" xr6:coauthVersionLast="47" xr6:coauthVersionMax="47" xr10:uidLastSave="{00000000-0000-0000-0000-000000000000}"/>
  <bookViews>
    <workbookView xWindow="5960" yWindow="500" windowWidth="25380" windowHeight="15320" tabRatio="761" firstSheet="1" activeTab="2" xr2:uid="{83FB856F-3AFF-9642-B3F0-F7DB13D57A34}"/>
  </bookViews>
  <sheets>
    <sheet name="Earnings Data (2)" sheetId="15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1" i="13" l="1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79" i="15"/>
  <c r="C2" i="15"/>
  <c r="M2" i="15"/>
  <c r="N2" i="15"/>
  <c r="R2" i="15"/>
  <c r="C3" i="15"/>
  <c r="M3" i="15"/>
  <c r="N3" i="15"/>
  <c r="R3" i="15"/>
  <c r="C4" i="15"/>
  <c r="M4" i="15"/>
  <c r="N4" i="15"/>
  <c r="R4" i="15"/>
  <c r="C5" i="15"/>
  <c r="M5" i="15"/>
  <c r="N5" i="15"/>
  <c r="R5" i="15"/>
  <c r="C6" i="15"/>
  <c r="M6" i="15"/>
  <c r="N6" i="15"/>
  <c r="R6" i="15"/>
  <c r="C7" i="15"/>
  <c r="M7" i="15"/>
  <c r="N7" i="15"/>
  <c r="R7" i="15"/>
  <c r="C8" i="15"/>
  <c r="M8" i="15"/>
  <c r="N8" i="15"/>
  <c r="R8" i="15"/>
  <c r="C9" i="15"/>
  <c r="M9" i="15"/>
  <c r="N9" i="15"/>
  <c r="R9" i="15"/>
  <c r="C10" i="15"/>
  <c r="M10" i="15"/>
  <c r="N10" i="15"/>
  <c r="R10" i="15"/>
  <c r="C11" i="15"/>
  <c r="M11" i="15"/>
  <c r="N11" i="15"/>
  <c r="R11" i="15"/>
  <c r="C12" i="15"/>
  <c r="M12" i="15"/>
  <c r="N12" i="15"/>
  <c r="R12" i="15"/>
  <c r="C13" i="15"/>
  <c r="M13" i="15"/>
  <c r="N13" i="15"/>
  <c r="R13" i="15"/>
  <c r="C14" i="15"/>
  <c r="M14" i="15"/>
  <c r="N14" i="15"/>
  <c r="R14" i="15"/>
  <c r="C15" i="15"/>
  <c r="M15" i="15"/>
  <c r="N15" i="15"/>
  <c r="R15" i="15"/>
  <c r="C16" i="15"/>
  <c r="M16" i="15"/>
  <c r="N16" i="15"/>
  <c r="R16" i="15"/>
  <c r="C17" i="15"/>
  <c r="M17" i="15"/>
  <c r="N17" i="15"/>
  <c r="R17" i="15"/>
  <c r="C18" i="15"/>
  <c r="M18" i="15"/>
  <c r="N18" i="15"/>
  <c r="R18" i="15"/>
  <c r="C19" i="15"/>
  <c r="M19" i="15"/>
  <c r="N19" i="15"/>
  <c r="R19" i="15"/>
  <c r="C20" i="15"/>
  <c r="M20" i="15"/>
  <c r="N20" i="15"/>
  <c r="R20" i="15"/>
  <c r="C21" i="15"/>
  <c r="M21" i="15"/>
  <c r="N21" i="15"/>
  <c r="R21" i="15"/>
  <c r="C22" i="15"/>
  <c r="M22" i="15"/>
  <c r="N22" i="15"/>
  <c r="R22" i="15"/>
  <c r="C23" i="15"/>
  <c r="M23" i="15"/>
  <c r="N23" i="15"/>
  <c r="R23" i="15"/>
  <c r="C24" i="15"/>
  <c r="M24" i="15"/>
  <c r="N24" i="15"/>
  <c r="R24" i="15"/>
  <c r="C25" i="15"/>
  <c r="M25" i="15"/>
  <c r="N25" i="15"/>
  <c r="R25" i="15"/>
  <c r="C26" i="15"/>
  <c r="M26" i="15"/>
  <c r="N26" i="15"/>
  <c r="R26" i="15"/>
  <c r="C27" i="15"/>
  <c r="M27" i="15"/>
  <c r="N27" i="15"/>
  <c r="R27" i="15"/>
  <c r="C28" i="15"/>
  <c r="M28" i="15"/>
  <c r="N28" i="15"/>
  <c r="R28" i="15"/>
  <c r="C29" i="15"/>
  <c r="M29" i="15"/>
  <c r="N29" i="15"/>
  <c r="R29" i="15"/>
  <c r="C30" i="15"/>
  <c r="M30" i="15"/>
  <c r="N30" i="15"/>
  <c r="R30" i="15"/>
  <c r="C31" i="15"/>
  <c r="M31" i="15"/>
  <c r="N31" i="15"/>
  <c r="R31" i="15"/>
  <c r="C32" i="15"/>
  <c r="M32" i="15"/>
  <c r="N32" i="15"/>
  <c r="R32" i="15"/>
  <c r="C33" i="15"/>
  <c r="M33" i="15"/>
  <c r="N33" i="15"/>
  <c r="R33" i="15"/>
  <c r="C34" i="15"/>
  <c r="M34" i="15"/>
  <c r="N34" i="15"/>
  <c r="R34" i="15"/>
  <c r="C35" i="15"/>
  <c r="M35" i="15"/>
  <c r="N35" i="15"/>
  <c r="R35" i="15"/>
  <c r="C36" i="15"/>
  <c r="M36" i="15"/>
  <c r="N36" i="15"/>
  <c r="R36" i="15"/>
  <c r="C37" i="15"/>
  <c r="M37" i="15"/>
  <c r="N37" i="15"/>
  <c r="R37" i="15"/>
  <c r="C38" i="15"/>
  <c r="M38" i="15"/>
  <c r="N38" i="15"/>
  <c r="R38" i="15"/>
  <c r="C39" i="15"/>
  <c r="M39" i="15"/>
  <c r="N39" i="15"/>
  <c r="R39" i="15"/>
  <c r="C40" i="15"/>
  <c r="M40" i="15"/>
  <c r="N40" i="15"/>
  <c r="R40" i="15"/>
  <c r="C41" i="15"/>
  <c r="M41" i="15"/>
  <c r="N41" i="15"/>
  <c r="R41" i="15"/>
  <c r="C42" i="15"/>
  <c r="M42" i="15"/>
  <c r="N42" i="15"/>
  <c r="R42" i="15"/>
  <c r="C43" i="15"/>
  <c r="M43" i="15"/>
  <c r="N43" i="15"/>
  <c r="R43" i="15"/>
  <c r="C44" i="15"/>
  <c r="M44" i="15"/>
  <c r="N44" i="15"/>
  <c r="R44" i="15"/>
  <c r="C45" i="15"/>
  <c r="M45" i="15"/>
  <c r="N45" i="15"/>
  <c r="R45" i="15"/>
  <c r="C46" i="15"/>
  <c r="M46" i="15"/>
  <c r="N46" i="15"/>
  <c r="R46" i="15"/>
  <c r="C47" i="15"/>
  <c r="M47" i="15"/>
  <c r="N47" i="15"/>
  <c r="R47" i="15"/>
  <c r="C48" i="15"/>
  <c r="M48" i="15"/>
  <c r="N48" i="15"/>
  <c r="R48" i="15"/>
  <c r="C49" i="15"/>
  <c r="M49" i="15"/>
  <c r="N49" i="15"/>
  <c r="R49" i="15"/>
  <c r="C50" i="15"/>
  <c r="M50" i="15"/>
  <c r="N50" i="15"/>
  <c r="R50" i="15"/>
  <c r="C51" i="15"/>
  <c r="M51" i="15"/>
  <c r="N51" i="15"/>
  <c r="R51" i="15"/>
  <c r="C52" i="15"/>
  <c r="M52" i="15"/>
  <c r="N52" i="15"/>
  <c r="R52" i="15"/>
  <c r="C53" i="15"/>
  <c r="M53" i="15"/>
  <c r="N53" i="15"/>
  <c r="R53" i="15"/>
  <c r="C54" i="15"/>
  <c r="M54" i="15"/>
  <c r="N54" i="15"/>
  <c r="R54" i="15"/>
  <c r="C55" i="15"/>
  <c r="M55" i="15"/>
  <c r="N55" i="15"/>
  <c r="R55" i="15"/>
  <c r="C56" i="15"/>
  <c r="M56" i="15"/>
  <c r="N56" i="15"/>
  <c r="R56" i="15"/>
  <c r="C57" i="15"/>
  <c r="M57" i="15"/>
  <c r="N57" i="15"/>
  <c r="R57" i="15"/>
  <c r="C58" i="15"/>
  <c r="M58" i="15"/>
  <c r="N58" i="15"/>
  <c r="R58" i="15"/>
  <c r="C59" i="15"/>
  <c r="M59" i="15"/>
  <c r="N59" i="15"/>
  <c r="R59" i="15"/>
  <c r="C60" i="15"/>
  <c r="M60" i="15"/>
  <c r="N60" i="15"/>
  <c r="R60" i="15"/>
  <c r="C61" i="15"/>
  <c r="M61" i="15"/>
  <c r="N61" i="15"/>
  <c r="R61" i="15"/>
  <c r="C62" i="15"/>
  <c r="M62" i="15"/>
  <c r="N62" i="15"/>
  <c r="R62" i="15"/>
  <c r="C63" i="15"/>
  <c r="M63" i="15"/>
  <c r="N63" i="15"/>
  <c r="R63" i="15"/>
  <c r="C64" i="15"/>
  <c r="M64" i="15"/>
  <c r="N64" i="15"/>
  <c r="R64" i="15"/>
  <c r="C65" i="15"/>
  <c r="M65" i="15"/>
  <c r="N65" i="15"/>
  <c r="R65" i="15"/>
  <c r="C66" i="15"/>
  <c r="M66" i="15"/>
  <c r="N66" i="15"/>
  <c r="R66" i="15"/>
  <c r="C67" i="15"/>
  <c r="M67" i="15"/>
  <c r="N67" i="15"/>
  <c r="R67" i="15"/>
  <c r="C68" i="15"/>
  <c r="M68" i="15"/>
  <c r="N68" i="15"/>
  <c r="R68" i="15"/>
  <c r="C69" i="15"/>
  <c r="M69" i="15"/>
  <c r="N69" i="15"/>
  <c r="R69" i="15"/>
  <c r="C70" i="15"/>
  <c r="M70" i="15"/>
  <c r="N70" i="15"/>
  <c r="R70" i="15"/>
  <c r="C71" i="15"/>
  <c r="M71" i="15"/>
  <c r="N71" i="15"/>
  <c r="R71" i="15"/>
  <c r="C72" i="15"/>
  <c r="M72" i="15"/>
  <c r="N72" i="15"/>
  <c r="R72" i="15"/>
  <c r="C73" i="15"/>
  <c r="M73" i="15"/>
  <c r="N73" i="15"/>
  <c r="R73" i="15"/>
  <c r="C74" i="15"/>
  <c r="M74" i="15"/>
  <c r="N74" i="15"/>
  <c r="R74" i="15"/>
  <c r="C75" i="15"/>
  <c r="M75" i="15"/>
  <c r="N75" i="15"/>
  <c r="R75" i="15"/>
  <c r="C76" i="15"/>
  <c r="M76" i="15"/>
  <c r="N76" i="15"/>
  <c r="R76" i="15"/>
  <c r="C77" i="15"/>
  <c r="M77" i="15"/>
  <c r="N77" i="15"/>
  <c r="R77" i="15"/>
  <c r="C78" i="15"/>
  <c r="M78" i="15"/>
  <c r="N78" i="15"/>
  <c r="R78" i="15"/>
  <c r="C79" i="15"/>
  <c r="M79" i="15"/>
  <c r="N79" i="15"/>
  <c r="R79" i="15"/>
  <c r="C80" i="15"/>
  <c r="M80" i="15"/>
  <c r="N80" i="15"/>
  <c r="R80" i="15"/>
  <c r="C81" i="15"/>
  <c r="M81" i="15"/>
  <c r="N81" i="15"/>
  <c r="R81" i="15"/>
  <c r="C82" i="15"/>
  <c r="M82" i="15"/>
  <c r="N82" i="15"/>
  <c r="R82" i="15"/>
  <c r="C83" i="15"/>
  <c r="M83" i="15"/>
  <c r="N83" i="15"/>
  <c r="R83" i="15"/>
  <c r="C84" i="15"/>
  <c r="M84" i="15"/>
  <c r="N84" i="15"/>
  <c r="R84" i="15"/>
  <c r="C85" i="15"/>
  <c r="M85" i="15"/>
  <c r="N85" i="15"/>
  <c r="R85" i="15"/>
  <c r="C86" i="15"/>
  <c r="M86" i="15"/>
  <c r="N86" i="15"/>
  <c r="R86" i="15"/>
  <c r="C87" i="15"/>
  <c r="M87" i="15"/>
  <c r="N87" i="15"/>
  <c r="R87" i="15"/>
  <c r="C88" i="15"/>
  <c r="M88" i="15"/>
  <c r="N88" i="15"/>
  <c r="R88" i="15"/>
  <c r="C89" i="15"/>
  <c r="M89" i="15"/>
  <c r="N89" i="15"/>
  <c r="R89" i="15"/>
  <c r="C90" i="15"/>
  <c r="M90" i="15"/>
  <c r="N90" i="15"/>
  <c r="R90" i="15"/>
  <c r="C91" i="15"/>
  <c r="M91" i="15"/>
  <c r="N91" i="15"/>
  <c r="R91" i="15"/>
  <c r="C92" i="15"/>
  <c r="M92" i="15"/>
  <c r="N92" i="15"/>
  <c r="R92" i="15"/>
  <c r="C93" i="15"/>
  <c r="M93" i="15"/>
  <c r="N93" i="15"/>
  <c r="R93" i="15"/>
  <c r="C94" i="15"/>
  <c r="M94" i="15"/>
  <c r="N94" i="15"/>
  <c r="R94" i="15"/>
  <c r="C95" i="15"/>
  <c r="M95" i="15"/>
  <c r="N95" i="15"/>
  <c r="R95" i="15"/>
  <c r="C96" i="15"/>
  <c r="M96" i="15"/>
  <c r="N96" i="15"/>
  <c r="R96" i="15"/>
  <c r="C97" i="15"/>
  <c r="M97" i="15"/>
  <c r="N97" i="15"/>
  <c r="R97" i="15"/>
  <c r="C98" i="15"/>
  <c r="M98" i="15"/>
  <c r="N98" i="15"/>
  <c r="R98" i="15"/>
  <c r="C99" i="15"/>
  <c r="M99" i="15"/>
  <c r="N99" i="15"/>
  <c r="R99" i="15"/>
  <c r="C100" i="15"/>
  <c r="M100" i="15"/>
  <c r="N100" i="15"/>
  <c r="R100" i="15"/>
  <c r="C101" i="15"/>
  <c r="M101" i="15"/>
  <c r="N101" i="15"/>
  <c r="R101" i="15"/>
  <c r="C102" i="15"/>
  <c r="M102" i="15"/>
  <c r="N102" i="15"/>
  <c r="R102" i="15"/>
  <c r="C103" i="15"/>
  <c r="M103" i="15"/>
  <c r="N103" i="15"/>
  <c r="R103" i="15"/>
  <c r="C104" i="15"/>
  <c r="M104" i="15"/>
  <c r="N104" i="15"/>
  <c r="R104" i="15"/>
  <c r="C105" i="15"/>
  <c r="M105" i="15"/>
  <c r="N105" i="15"/>
  <c r="R105" i="15"/>
  <c r="C106" i="15"/>
  <c r="M106" i="15"/>
  <c r="N106" i="15"/>
  <c r="R106" i="15"/>
  <c r="C107" i="15"/>
  <c r="M107" i="15"/>
  <c r="N107" i="15"/>
  <c r="R107" i="15"/>
  <c r="C108" i="15"/>
  <c r="M108" i="15"/>
  <c r="N108" i="15"/>
  <c r="R108" i="15"/>
  <c r="C109" i="15"/>
  <c r="M109" i="15"/>
  <c r="N109" i="15"/>
  <c r="R109" i="15"/>
  <c r="C110" i="15"/>
  <c r="M110" i="15"/>
  <c r="N110" i="15"/>
  <c r="R110" i="15"/>
  <c r="C111" i="15"/>
  <c r="M111" i="15"/>
  <c r="N111" i="15"/>
  <c r="R111" i="15"/>
  <c r="C112" i="15"/>
  <c r="M112" i="15"/>
  <c r="N112" i="15"/>
  <c r="R112" i="15"/>
  <c r="C113" i="15"/>
  <c r="M113" i="15"/>
  <c r="N113" i="15"/>
  <c r="R113" i="15"/>
  <c r="C114" i="15"/>
  <c r="M114" i="15"/>
  <c r="N114" i="15"/>
  <c r="R114" i="15"/>
  <c r="C115" i="15"/>
  <c r="M115" i="15"/>
  <c r="N115" i="15"/>
  <c r="R115" i="15"/>
  <c r="C116" i="15"/>
  <c r="M116" i="15"/>
  <c r="N116" i="15"/>
  <c r="R116" i="15"/>
  <c r="C117" i="15"/>
  <c r="M117" i="15"/>
  <c r="N117" i="15"/>
  <c r="R117" i="15"/>
  <c r="C118" i="15"/>
  <c r="M118" i="15"/>
  <c r="N118" i="15"/>
  <c r="R118" i="15"/>
  <c r="C119" i="15"/>
  <c r="M119" i="15"/>
  <c r="N119" i="15"/>
  <c r="R119" i="15"/>
  <c r="C120" i="15"/>
  <c r="M120" i="15"/>
  <c r="N120" i="15"/>
  <c r="R120" i="15"/>
  <c r="C121" i="15"/>
  <c r="M121" i="15"/>
  <c r="N121" i="15"/>
  <c r="R121" i="15"/>
  <c r="C122" i="15"/>
  <c r="M122" i="15"/>
  <c r="N122" i="15"/>
  <c r="R122" i="15"/>
  <c r="C123" i="15"/>
  <c r="M123" i="15"/>
  <c r="N123" i="15"/>
  <c r="R123" i="15"/>
  <c r="C124" i="15"/>
  <c r="M124" i="15"/>
  <c r="N124" i="15"/>
  <c r="R124" i="15"/>
  <c r="C125" i="15"/>
  <c r="M125" i="15"/>
  <c r="N125" i="15"/>
  <c r="R125" i="15"/>
  <c r="C126" i="15"/>
  <c r="M126" i="15"/>
  <c r="N126" i="15"/>
  <c r="R126" i="15"/>
  <c r="C127" i="15"/>
  <c r="M127" i="15"/>
  <c r="N127" i="15"/>
  <c r="R127" i="15"/>
  <c r="C128" i="15"/>
  <c r="M128" i="15"/>
  <c r="N128" i="15"/>
  <c r="R128" i="15"/>
  <c r="C129" i="15"/>
  <c r="M129" i="15"/>
  <c r="N129" i="15"/>
  <c r="R129" i="15"/>
  <c r="C130" i="15"/>
  <c r="M130" i="15"/>
  <c r="N130" i="15"/>
  <c r="R130" i="15"/>
  <c r="C131" i="15"/>
  <c r="M131" i="15"/>
  <c r="N131" i="15"/>
  <c r="R131" i="15"/>
  <c r="C132" i="15"/>
  <c r="M132" i="15"/>
  <c r="N132" i="15"/>
  <c r="R132" i="15"/>
  <c r="C133" i="15"/>
  <c r="M133" i="15"/>
  <c r="N133" i="15"/>
  <c r="R133" i="15"/>
  <c r="C134" i="15"/>
  <c r="M134" i="15"/>
  <c r="N134" i="15"/>
  <c r="R134" i="15"/>
  <c r="C135" i="15"/>
  <c r="M135" i="15"/>
  <c r="N135" i="15"/>
  <c r="R135" i="15"/>
  <c r="C136" i="15"/>
  <c r="M136" i="15"/>
  <c r="N136" i="15"/>
  <c r="R136" i="15"/>
  <c r="C137" i="15"/>
  <c r="M137" i="15"/>
  <c r="N137" i="15"/>
  <c r="R137" i="15"/>
  <c r="C138" i="15"/>
  <c r="M138" i="15"/>
  <c r="N138" i="15"/>
  <c r="R138" i="15"/>
  <c r="C139" i="15"/>
  <c r="M139" i="15"/>
  <c r="N139" i="15"/>
  <c r="R139" i="15"/>
  <c r="C140" i="15"/>
  <c r="M140" i="15"/>
  <c r="N140" i="15"/>
  <c r="R140" i="15"/>
  <c r="C141" i="15"/>
  <c r="M141" i="15"/>
  <c r="N141" i="15"/>
  <c r="R141" i="15"/>
  <c r="C142" i="15"/>
  <c r="M142" i="15"/>
  <c r="N142" i="15"/>
  <c r="R142" i="15"/>
  <c r="C143" i="15"/>
  <c r="M143" i="15"/>
  <c r="N143" i="15"/>
  <c r="R143" i="15"/>
  <c r="C144" i="15"/>
  <c r="M144" i="15"/>
  <c r="N144" i="15"/>
  <c r="R144" i="15"/>
  <c r="C145" i="15"/>
  <c r="M145" i="15"/>
  <c r="N145" i="15"/>
  <c r="R145" i="15"/>
  <c r="C146" i="15"/>
  <c r="M146" i="15"/>
  <c r="N146" i="15"/>
  <c r="R146" i="15"/>
  <c r="C147" i="15"/>
  <c r="M147" i="15"/>
  <c r="N147" i="15"/>
  <c r="R147" i="15"/>
  <c r="C148" i="15"/>
  <c r="M148" i="15"/>
  <c r="N148" i="15"/>
  <c r="R148" i="15"/>
  <c r="C149" i="15"/>
  <c r="M149" i="15"/>
  <c r="N149" i="15"/>
  <c r="R149" i="15"/>
  <c r="C150" i="15"/>
  <c r="M150" i="15"/>
  <c r="N150" i="15"/>
  <c r="R150" i="15"/>
  <c r="C151" i="15"/>
  <c r="M151" i="15"/>
  <c r="N151" i="15"/>
  <c r="R151" i="15"/>
  <c r="C152" i="15"/>
  <c r="M152" i="15"/>
  <c r="N152" i="15"/>
  <c r="R152" i="15"/>
  <c r="C153" i="15"/>
  <c r="M153" i="15"/>
  <c r="N153" i="15"/>
  <c r="R153" i="15"/>
  <c r="C154" i="15"/>
  <c r="M154" i="15"/>
  <c r="N154" i="15"/>
  <c r="R154" i="15"/>
  <c r="C155" i="15"/>
  <c r="M155" i="15"/>
  <c r="N155" i="15"/>
  <c r="R155" i="15"/>
  <c r="C156" i="15"/>
  <c r="M156" i="15"/>
  <c r="N156" i="15"/>
  <c r="R156" i="15"/>
  <c r="C157" i="15"/>
  <c r="M157" i="15"/>
  <c r="N157" i="15"/>
  <c r="R157" i="15"/>
  <c r="C158" i="15"/>
  <c r="M158" i="15"/>
  <c r="N158" i="15"/>
  <c r="R158" i="15"/>
  <c r="C159" i="15"/>
  <c r="M159" i="15"/>
  <c r="N159" i="15"/>
  <c r="R159" i="15"/>
</calcChain>
</file>

<file path=xl/sharedStrings.xml><?xml version="1.0" encoding="utf-8"?>
<sst xmlns="http://schemas.openxmlformats.org/spreadsheetml/2006/main" count="87" uniqueCount="60">
  <si>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</si>
  <si>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</si>
  <si>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</si>
  <si>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</si>
  <si>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</si>
  <si>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</si>
  <si>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</si>
  <si>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</si>
  <si>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</si>
  <si>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</si>
  <si>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</si>
  <si>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</si>
  <si>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</si>
  <si>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</si>
  <si>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</si>
  <si>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</si>
  <si>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</si>
  <si>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</si>
  <si>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</si>
  <si>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</si>
  <si>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</si>
  <si>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</si>
  <si>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</si>
  <si>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</si>
  <si>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</si>
  <si>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</si>
  <si>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</si>
  <si>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</si>
  <si>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</si>
  <si>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</si>
  <si>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</si>
  <si>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</si>
  <si>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</si>
  <si>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</si>
  <si>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</si>
  <si>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</si>
  <si>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 xml:space="preserve">cumulative percent change since 2001 in corporate profits 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</si>
  <si>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</si>
  <si>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</si>
  <si>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</si>
  <si>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</si>
  <si>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</si>
  <si>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</si>
  <si>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</si>
  <si>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</si>
  <si>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</si>
  <si>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</si>
  <si>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</si>
  <si>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</si>
  <si>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</si>
  <si>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</si>
  <si>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</si>
  <si>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</si>
  <si>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</si>
  <si>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</si>
  <si>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</si>
  <si>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</si>
  <si>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cumulative percent change in GDP since 2001</t>
  </si>
  <si>
    <t>Corporate Profits (billlions of 2021 dollars)</t>
  </si>
  <si>
    <t xml:space="preserve">GDP Real (2021 Q1 billions of dollars)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</si>
</sst>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1" fillId="0" borderId="0" xfId="1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0" fontId="5" fillId="0" borderId="0" xfId="1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0" fontId="7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1" applyNumberFormat="1" applyFont="1" applyFill="1" applyAlignment="1">
      <alignment wrapText="1"/>
    </xf>
    <xf numFmtId="0" fontId="8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8" fillId="0" borderId="0" xfId="2" applyNumberFormat="1"/>
    <xf numFmtId="10" fontId="8" fillId="0" borderId="0" xfId="2" applyNumberFormat="1"/>
    <xf numFmtId="164" fontId="8" fillId="0" borderId="0" xfId="3" applyNumberFormat="1" applyBorder="1"/>
    <xf numFmtId="10" fontId="8" fillId="0" borderId="0" xfId="3" applyNumberFormat="1" applyBorder="1"/>
    <xf numFmtId="9" fontId="0" fillId="0" borderId="0" xfId="1" applyFont="1"/>
    <xf numFmtId="1" fontId="0" fillId="0" borderId="0" xfId="0" applyNumberFormat="1"/>
    <xf numFmtId="164" fontId="10" fillId="0" borderId="0" xfId="1" applyNumberFormat="1" applyFont="1" applyAlignment="1">
      <alignment wrapText="1"/>
    </xf>
    <xf numFmtId="164" fontId="9" fillId="0" borderId="0" xfId="1" applyNumberFormat="1" applyFont="1"/>
    <xf numFmtId="9" fontId="8" fillId="0" borderId="0" xfId="1" applyFont="1"/>
    <xf numFmtId="164" fontId="8" fillId="0" borderId="0" xfId="2" applyNumberFormat="1"/>
    <xf numFmtId="0" fontId="12" fillId="0" borderId="0" xfId="0" applyFont="1" applyAlignment="1">
      <alignment wrapText="1"/>
    </xf>
    <xf numFmtId="10" fontId="12" fillId="0" borderId="0" xfId="0" applyNumberFormat="1" applyFont="1" applyAlignment="1">
      <alignment wrapText="1"/>
    </xf>
    <xf numFmtId="164" fontId="8" fillId="0" borderId="0" xfId="1" applyNumberFormat="1" applyFont="1"/>
    <xf numFmtId="14" fontId="8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8" fillId="0" borderId="0" xfId="1" applyNumberFormat="1" applyFont="1" applyBorder="1"/>
    <xf numFmtId="2" fontId="0" fillId="0" borderId="0" xfId="0" applyNumberFormat="1"/>
    <xf numFmtId="0" fontId="13" fillId="0" borderId="0" xfId="0" applyFont="1"/>
    <xf numFmtId="9" fontId="0" fillId="0" borderId="0" xfId="1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" fontId="0" fillId="0" borderId="0" xfId="0" applyNumberFormat="1" applyFont="1"/>
    <xf numFmtId="0" fontId="0" fillId="0" borderId="0" xfId="0"/>
    <xf numFmtId="164" fontId="0" fillId="0" borderId="0" xfId="1" applyNumberFormat="1" applyFont="1"/>
    <xf numFmtId="14" fontId="8" fillId="0" borderId="0" xfId="2" applyNumberFormat="1"/>
    <xf numFmtId="164" fontId="0" fillId="0" borderId="0" xfId="3" applyNumberFormat="1" applyFont="1" applyBorder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14" fillId="0" borderId="0" xfId="1" applyNumberFormat="1" applyFont="1"/>
  </cellXfs>
  <cellStyles count="4">
    <cellStyle name="Normal" xfId="0" builtinId="0"/>
    <cellStyle name="Normal 2" xfId="2" xr:uid="{194DE6A6-8E74-0846-BC19-B689D95CD883}"/>
    <cellStyle name="Percent" xfId="1" builtinId="5"/>
    <cellStyle name="Percent 2" xfId="3" xr:uid="{ED802660-7D64-F645-9541-1D99D71A3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LISEP</a:t>
            </a:r>
            <a:r>
              <a:rPr lang="en-US" baseline="0"/>
              <a:t> Medain Earnings by Educational Attainment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HS Diploma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[1]Sheet1!$AJ$74:$AJ$157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C-9A48-9CDF-FAA2C5BA90CA}"/>
            </c:ext>
          </c:extLst>
        </c:ser>
        <c:ser>
          <c:idx val="1"/>
          <c:order val="1"/>
          <c:tx>
            <c:v>HS Diploma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[1]Sheet1!$AK$74:$AK$157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9A48-9CDF-FAA2C5BA90CA}"/>
            </c:ext>
          </c:extLst>
        </c:ser>
        <c:ser>
          <c:idx val="2"/>
          <c:order val="2"/>
          <c:tx>
            <c:v>Some College/Assoc. Degree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[1]Sheet1!$AL$74:$AL$157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C-9A48-9CDF-FAA2C5BA90CA}"/>
            </c:ext>
          </c:extLst>
        </c:ser>
        <c:ser>
          <c:idx val="3"/>
          <c:order val="3"/>
          <c:tx>
            <c:v>Bachelor's Degree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[1]Sheet1!$AM$74:$AM$157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C-9A48-9CDF-FAA2C5BA90CA}"/>
            </c:ext>
          </c:extLst>
        </c:ser>
        <c:ser>
          <c:idx val="4"/>
          <c:order val="4"/>
          <c:tx>
            <c:v>Advanced Degree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[1]Sheet1!$AN$74:$AN$157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8C-9A48-9CDF-FAA2C5BA9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002464"/>
        <c:axId val="1453859168"/>
      </c:lineChart>
      <c:catAx>
        <c:axId val="1454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59168"/>
        <c:crosses val="autoZero"/>
        <c:auto val="1"/>
        <c:lblAlgn val="ctr"/>
        <c:lblOffset val="100"/>
        <c:noMultiLvlLbl val="0"/>
      </c:catAx>
      <c:valAx>
        <c:axId val="14538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63</xdr:row>
      <xdr:rowOff>25400</xdr:rowOff>
    </xdr:from>
    <xdr:to>
      <xdr:col>15</xdr:col>
      <xdr:colOff>368300</xdr:colOff>
      <xdr:row>76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FB2E8E-6E4A-634C-8CFC-B0625D063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ge%20Data/Stata/Wage%20Data/medianwagescomparis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252-C6A5-5747-89A6-9C7A47C3A627}">
  <dimension ref="A1:AJ167"/>
  <sheetViews>
    <sheetView topLeftCell="A138" zoomScale="83" workbookViewId="0">
      <selection activeCell="C166" sqref="C166"/>
    </sheetView>
  </sheetViews>
  <sheetFormatPr baseColWidth="10" defaultColWidth="10.6640625" defaultRowHeight="16" x14ac:dyDescent="0.2"/>
  <cols>
    <col min="4" max="4" width="13" style="26" bestFit="1" customWidth="1"/>
    <col min="7" max="7" width="8.83203125" customWidth="1"/>
    <col min="9" max="11" width="8.83203125" customWidth="1"/>
    <col min="13" max="14" width="10.6640625" style="25"/>
    <col min="16" max="17" width="8.83203125" customWidth="1"/>
    <col min="18" max="18" width="10.6640625" style="25"/>
    <col min="20" max="22" width="8.83203125" customWidth="1"/>
    <col min="24" max="28" width="10.6640625" style="26"/>
    <col min="31" max="31" width="10.6640625" style="26"/>
    <col min="32" max="32" width="10.6640625" style="25"/>
    <col min="34" max="34" width="10.6640625" style="26"/>
    <col min="36" max="36" width="10.6640625" style="25"/>
  </cols>
  <sheetData>
    <row r="1" spans="1:36" s="4" customFormat="1" ht="119" x14ac:dyDescent="0.2">
      <c r="A1" s="4" t="s">
        <v>55</v>
      </c>
      <c r="B1" s="4" t="s">
        <v>54</v>
      </c>
      <c r="D1" s="41" t="s">
        <v>56</v>
      </c>
      <c r="G1" t="s">
        <v>53</v>
      </c>
      <c r="H1" s="41"/>
      <c r="I1" s="41" t="s">
        <v>52</v>
      </c>
      <c r="J1" s="41" t="s">
        <v>51</v>
      </c>
      <c r="K1" s="41" t="s">
        <v>50</v>
      </c>
      <c r="L1" s="41"/>
      <c r="M1" s="46" t="s">
        <v>49</v>
      </c>
      <c r="N1" s="46" t="s">
        <v>48</v>
      </c>
      <c r="O1" s="41"/>
      <c r="P1" s="41" t="s">
        <v>47</v>
      </c>
      <c r="Q1" s="41" t="s">
        <v>46</v>
      </c>
      <c r="R1" s="46" t="s">
        <v>45</v>
      </c>
      <c r="S1" s="41"/>
      <c r="T1" s="41" t="s">
        <v>44</v>
      </c>
      <c r="U1" s="41" t="s">
        <v>43</v>
      </c>
      <c r="V1" s="41" t="s">
        <v>42</v>
      </c>
      <c r="W1" s="41"/>
      <c r="X1" s="41" t="s">
        <v>41</v>
      </c>
      <c r="Y1" s="41" t="s">
        <v>40</v>
      </c>
      <c r="Z1" s="41" t="s">
        <v>39</v>
      </c>
      <c r="AA1" s="41" t="s">
        <v>38</v>
      </c>
      <c r="AB1" s="41" t="s">
        <v>37</v>
      </c>
      <c r="AE1" s="41" t="s">
        <v>58</v>
      </c>
      <c r="AF1" s="46" t="s">
        <v>36</v>
      </c>
      <c r="AH1" s="41" t="s">
        <v>59</v>
      </c>
      <c r="AJ1" s="46" t="s">
        <v>57</v>
      </c>
    </row>
    <row r="2" spans="1:36" x14ac:dyDescent="0.2">
      <c r="A2" s="26">
        <v>1982</v>
      </c>
      <c r="B2" s="26">
        <v>1</v>
      </c>
      <c r="C2" s="26" t="str">
        <f t="shared" ref="C2:C33" si="0">A2&amp;"Q"&amp;B2</f>
        <v>1982Q1</v>
      </c>
      <c r="D2" s="26">
        <v>846.7106131078225</v>
      </c>
      <c r="E2" s="45"/>
      <c r="F2" s="44"/>
      <c r="G2" s="26">
        <v>639.24057172896414</v>
      </c>
      <c r="H2" s="26"/>
      <c r="I2" s="26">
        <v>508.46404337758986</v>
      </c>
      <c r="J2" s="26">
        <v>537.44279935052862</v>
      </c>
      <c r="K2" s="26">
        <v>674.80852629767446</v>
      </c>
      <c r="L2" s="26"/>
      <c r="M2" s="25">
        <f t="shared" ref="M2:M33" si="1">I2/K2</f>
        <v>0.75349380389022236</v>
      </c>
      <c r="N2" s="25">
        <f t="shared" ref="N2:N33" si="2">J2/K2</f>
        <v>0.79643747582621616</v>
      </c>
      <c r="O2" s="26"/>
      <c r="P2" s="26">
        <v>822.80356846807626</v>
      </c>
      <c r="Q2" s="26">
        <v>502.39170762621575</v>
      </c>
      <c r="R2" s="25">
        <f t="shared" ref="R2:R33" si="3">Q2/P2</f>
        <v>0.61058523185744773</v>
      </c>
      <c r="S2" s="26"/>
      <c r="T2" s="26">
        <v>303.94949840198865</v>
      </c>
      <c r="U2" s="26">
        <v>1053.4025324776712</v>
      </c>
      <c r="V2" s="26">
        <v>1464.6091717413165</v>
      </c>
      <c r="W2" s="26"/>
    </row>
    <row r="3" spans="1:36" x14ac:dyDescent="0.2">
      <c r="A3" s="26">
        <v>1982</v>
      </c>
      <c r="B3" s="26">
        <v>2</v>
      </c>
      <c r="C3" s="26" t="str">
        <f t="shared" si="0"/>
        <v>1982Q2</v>
      </c>
      <c r="D3" s="26">
        <v>843.05510246613414</v>
      </c>
      <c r="E3" s="45"/>
      <c r="F3" s="44"/>
      <c r="G3" s="26">
        <v>639.98211802820424</v>
      </c>
      <c r="H3" s="26"/>
      <c r="I3" s="26">
        <v>517.06513222424451</v>
      </c>
      <c r="J3" s="26">
        <v>539.92749821326845</v>
      </c>
      <c r="K3" s="26">
        <v>672.24275586731505</v>
      </c>
      <c r="L3" s="26"/>
      <c r="M3" s="25">
        <f t="shared" si="1"/>
        <v>0.76916430517296797</v>
      </c>
      <c r="N3" s="25">
        <f t="shared" si="2"/>
        <v>0.80317339755735129</v>
      </c>
      <c r="O3" s="26"/>
      <c r="P3" s="26">
        <v>825.63937659159421</v>
      </c>
      <c r="Q3" s="26">
        <v>504.23666242070169</v>
      </c>
      <c r="R3" s="25">
        <f t="shared" si="3"/>
        <v>0.61072264322262859</v>
      </c>
      <c r="S3" s="26"/>
      <c r="T3" s="26">
        <v>308.40309535915299</v>
      </c>
      <c r="U3" s="26">
        <v>1054.3230955967003</v>
      </c>
      <c r="V3" s="26">
        <v>1461.4717719589187</v>
      </c>
      <c r="W3" s="26"/>
    </row>
    <row r="4" spans="1:36" x14ac:dyDescent="0.2">
      <c r="A4" s="26">
        <v>1982</v>
      </c>
      <c r="B4" s="26">
        <v>3</v>
      </c>
      <c r="C4" s="26" t="str">
        <f t="shared" si="0"/>
        <v>1982Q3</v>
      </c>
      <c r="D4" s="26">
        <v>823.15751451007168</v>
      </c>
      <c r="E4" s="45"/>
      <c r="F4" s="44"/>
      <c r="G4" s="26">
        <v>619.07752294721752</v>
      </c>
      <c r="H4" s="26"/>
      <c r="I4" s="26">
        <v>488.12720286800959</v>
      </c>
      <c r="J4" s="26">
        <v>519.91718818381707</v>
      </c>
      <c r="K4" s="26">
        <v>654.37553579242058</v>
      </c>
      <c r="L4" s="26"/>
      <c r="M4" s="25">
        <f t="shared" si="1"/>
        <v>0.74594353879215336</v>
      </c>
      <c r="N4" s="25">
        <f t="shared" si="2"/>
        <v>0.79452418335630437</v>
      </c>
      <c r="O4" s="26"/>
      <c r="P4" s="26">
        <v>801.08954251730961</v>
      </c>
      <c r="Q4" s="26">
        <v>489.26998776524414</v>
      </c>
      <c r="R4" s="25">
        <f t="shared" si="3"/>
        <v>0.61075567935612163</v>
      </c>
      <c r="S4" s="26"/>
      <c r="T4" s="26">
        <v>305.11105795399573</v>
      </c>
      <c r="U4" s="26">
        <v>1041.8249443831985</v>
      </c>
      <c r="V4" s="26">
        <v>1439.1607270131058</v>
      </c>
      <c r="W4" s="26"/>
    </row>
    <row r="5" spans="1:36" x14ac:dyDescent="0.2">
      <c r="A5" s="26">
        <v>1982</v>
      </c>
      <c r="B5" s="26">
        <v>4</v>
      </c>
      <c r="C5" s="26" t="str">
        <f t="shared" si="0"/>
        <v>1982Q4</v>
      </c>
      <c r="D5" s="26">
        <v>845.33734513274328</v>
      </c>
      <c r="E5" s="45"/>
      <c r="F5" s="44"/>
      <c r="G5" s="26">
        <v>616.96932411504429</v>
      </c>
      <c r="H5" s="26"/>
      <c r="I5" s="26">
        <v>482.49816421061945</v>
      </c>
      <c r="J5" s="26">
        <v>519.2037546849557</v>
      </c>
      <c r="K5" s="26">
        <v>654.95702786017694</v>
      </c>
      <c r="L5" s="26"/>
      <c r="M5" s="25">
        <f t="shared" si="1"/>
        <v>0.7366867499490749</v>
      </c>
      <c r="N5" s="25">
        <f t="shared" si="2"/>
        <v>0.79272949613390142</v>
      </c>
      <c r="O5" s="26"/>
      <c r="P5" s="26">
        <v>800.16726556991148</v>
      </c>
      <c r="Q5" s="26">
        <v>489.43632536283184</v>
      </c>
      <c r="R5" s="25">
        <f t="shared" si="3"/>
        <v>0.61166751805853425</v>
      </c>
      <c r="S5" s="26"/>
      <c r="T5" s="26">
        <v>271.44260594730883</v>
      </c>
      <c r="U5" s="26">
        <v>1044.7685794040376</v>
      </c>
      <c r="V5" s="26">
        <v>1463.0797946194</v>
      </c>
      <c r="W5" s="26"/>
    </row>
    <row r="6" spans="1:36" x14ac:dyDescent="0.2">
      <c r="A6" s="26">
        <v>1983</v>
      </c>
      <c r="B6" s="26">
        <v>1</v>
      </c>
      <c r="C6" s="26" t="str">
        <f t="shared" si="0"/>
        <v>1983Q1</v>
      </c>
      <c r="D6" s="26">
        <v>852.99048979591839</v>
      </c>
      <c r="E6" s="45"/>
      <c r="F6" s="44"/>
      <c r="G6" s="26">
        <v>640.45745944408156</v>
      </c>
      <c r="H6" s="26"/>
      <c r="I6" s="26">
        <v>501.37341054489798</v>
      </c>
      <c r="J6" s="26">
        <v>517.95499711959189</v>
      </c>
      <c r="K6" s="26">
        <v>677.1157268412245</v>
      </c>
      <c r="L6" s="26"/>
      <c r="M6" s="25">
        <f t="shared" si="1"/>
        <v>0.74045453483088874</v>
      </c>
      <c r="N6" s="25">
        <f t="shared" si="2"/>
        <v>0.7649430910959274</v>
      </c>
      <c r="O6" s="26"/>
      <c r="P6" s="26">
        <v>822.15798288000019</v>
      </c>
      <c r="Q6" s="26">
        <v>508.63197563020412</v>
      </c>
      <c r="R6" s="25">
        <f t="shared" si="3"/>
        <v>0.61865479168429183</v>
      </c>
      <c r="S6" s="26"/>
      <c r="T6" s="26">
        <v>295.98255180732571</v>
      </c>
      <c r="U6" s="26">
        <v>1062.4663498310947</v>
      </c>
      <c r="V6" s="26">
        <v>1483.7036263452649</v>
      </c>
      <c r="W6" s="26"/>
    </row>
    <row r="7" spans="1:36" x14ac:dyDescent="0.2">
      <c r="A7" s="26">
        <v>1983</v>
      </c>
      <c r="B7" s="26">
        <v>2</v>
      </c>
      <c r="C7" s="26" t="str">
        <f t="shared" si="0"/>
        <v>1983Q2</v>
      </c>
      <c r="D7" s="26">
        <v>843.2387491593812</v>
      </c>
      <c r="E7" s="45"/>
      <c r="F7" s="44"/>
      <c r="G7" s="26">
        <v>645.91968884949563</v>
      </c>
      <c r="H7" s="26"/>
      <c r="I7" s="26">
        <v>491.33146745850701</v>
      </c>
      <c r="J7" s="26">
        <v>537.02866303698715</v>
      </c>
      <c r="K7" s="26">
        <v>682.97924557525209</v>
      </c>
      <c r="L7" s="26"/>
      <c r="M7" s="25">
        <f t="shared" si="1"/>
        <v>0.71939443349361787</v>
      </c>
      <c r="N7" s="25">
        <f t="shared" si="2"/>
        <v>0.78630304876199375</v>
      </c>
      <c r="O7" s="26"/>
      <c r="P7" s="26">
        <v>826.87986319811705</v>
      </c>
      <c r="Q7" s="26">
        <v>511.19044495965022</v>
      </c>
      <c r="R7" s="25">
        <f t="shared" si="3"/>
        <v>0.61821610092489465</v>
      </c>
      <c r="S7" s="26"/>
      <c r="T7" s="26">
        <v>326.76193689414293</v>
      </c>
      <c r="U7" s="26">
        <v>1065.7907380607517</v>
      </c>
      <c r="V7" s="26">
        <v>1516.5504821925108</v>
      </c>
      <c r="W7" s="26"/>
    </row>
    <row r="8" spans="1:36" x14ac:dyDescent="0.2">
      <c r="A8" s="26">
        <v>1983</v>
      </c>
      <c r="B8" s="26">
        <v>3</v>
      </c>
      <c r="C8" s="26" t="str">
        <f t="shared" si="0"/>
        <v>1983Q3</v>
      </c>
      <c r="D8" s="26">
        <v>835.09558441558443</v>
      </c>
      <c r="E8" s="45"/>
      <c r="F8" s="44"/>
      <c r="G8" s="26">
        <v>652.8521916935066</v>
      </c>
      <c r="H8" s="26"/>
      <c r="I8" s="26">
        <v>492.02387198961043</v>
      </c>
      <c r="J8" s="26">
        <v>530.97187078441573</v>
      </c>
      <c r="K8" s="26">
        <v>694.30494020259755</v>
      </c>
      <c r="L8" s="26"/>
      <c r="M8" s="25">
        <f t="shared" si="1"/>
        <v>0.70865673495861681</v>
      </c>
      <c r="N8" s="25">
        <f t="shared" si="2"/>
        <v>0.76475312220805836</v>
      </c>
      <c r="O8" s="26"/>
      <c r="P8" s="26">
        <v>840.13180153246753</v>
      </c>
      <c r="Q8" s="26">
        <v>507.37456680000003</v>
      </c>
      <c r="R8" s="25">
        <f t="shared" si="3"/>
        <v>0.60392258199785831</v>
      </c>
      <c r="S8" s="26"/>
      <c r="T8" s="26">
        <v>346.20042570832493</v>
      </c>
      <c r="U8" s="26">
        <v>1070.1469896192675</v>
      </c>
      <c r="V8" s="26">
        <v>1517.6788562170254</v>
      </c>
      <c r="W8" s="26"/>
    </row>
    <row r="9" spans="1:36" x14ac:dyDescent="0.2">
      <c r="A9" s="26">
        <v>1983</v>
      </c>
      <c r="B9" s="26">
        <v>4</v>
      </c>
      <c r="C9" s="26" t="str">
        <f t="shared" si="0"/>
        <v>1983Q4</v>
      </c>
      <c r="D9" s="26">
        <v>845.44593471810094</v>
      </c>
      <c r="E9" s="45"/>
      <c r="F9" s="44"/>
      <c r="G9" s="26">
        <v>663.87743405103856</v>
      </c>
      <c r="H9" s="26"/>
      <c r="I9" s="26">
        <v>515.30969247359053</v>
      </c>
      <c r="J9" s="26">
        <v>531.03586420890213</v>
      </c>
      <c r="K9" s="26">
        <v>701.24207665400604</v>
      </c>
      <c r="L9" s="26"/>
      <c r="M9" s="25">
        <f t="shared" si="1"/>
        <v>0.73485278426588929</v>
      </c>
      <c r="N9" s="25">
        <f t="shared" si="2"/>
        <v>0.75727895100469855</v>
      </c>
      <c r="O9" s="26"/>
      <c r="P9" s="26">
        <v>845.29625356676559</v>
      </c>
      <c r="Q9" s="26">
        <v>514.07387915964398</v>
      </c>
      <c r="R9" s="25">
        <f t="shared" si="3"/>
        <v>0.60815823681991499</v>
      </c>
      <c r="S9" s="26"/>
      <c r="T9" s="26">
        <v>346.58830304516528</v>
      </c>
      <c r="U9" s="26">
        <v>1078.2366592072167</v>
      </c>
      <c r="V9" s="26">
        <v>1548.8220344520819</v>
      </c>
      <c r="W9" s="26"/>
    </row>
    <row r="10" spans="1:36" x14ac:dyDescent="0.2">
      <c r="A10" s="26">
        <v>1984</v>
      </c>
      <c r="B10" s="26">
        <v>1</v>
      </c>
      <c r="C10" s="26" t="str">
        <f t="shared" si="0"/>
        <v>1984Q1</v>
      </c>
      <c r="D10" s="26">
        <v>846.73462938881676</v>
      </c>
      <c r="E10" s="45"/>
      <c r="F10" s="44"/>
      <c r="G10" s="26">
        <v>665.6721468624188</v>
      </c>
      <c r="H10" s="26"/>
      <c r="I10" s="26">
        <v>528.00237612561773</v>
      </c>
      <c r="J10" s="26">
        <v>539.02908924928477</v>
      </c>
      <c r="K10" s="26">
        <v>701.89972730286092</v>
      </c>
      <c r="L10" s="26"/>
      <c r="M10" s="25">
        <f t="shared" si="1"/>
        <v>0.75224758692318361</v>
      </c>
      <c r="N10" s="25">
        <f t="shared" si="2"/>
        <v>0.76795739944304109</v>
      </c>
      <c r="O10" s="26"/>
      <c r="P10" s="26">
        <v>847.10734991391416</v>
      </c>
      <c r="Q10" s="26">
        <v>519.18917936840057</v>
      </c>
      <c r="R10" s="25">
        <f t="shared" si="3"/>
        <v>0.61289655841277058</v>
      </c>
      <c r="S10" s="26"/>
      <c r="T10" s="26">
        <v>345.09383563157019</v>
      </c>
      <c r="U10" s="26">
        <v>1078.1070678540293</v>
      </c>
      <c r="V10" s="26">
        <v>1542.7256458273544</v>
      </c>
      <c r="W10" s="26"/>
    </row>
    <row r="11" spans="1:36" x14ac:dyDescent="0.2">
      <c r="A11" s="26">
        <v>1984</v>
      </c>
      <c r="B11" s="26">
        <v>2</v>
      </c>
      <c r="C11" s="26" t="str">
        <f t="shared" si="0"/>
        <v>1984Q2</v>
      </c>
      <c r="D11" s="26">
        <v>838.8263188405798</v>
      </c>
      <c r="E11" s="45"/>
      <c r="F11" s="44"/>
      <c r="G11" s="26">
        <v>675.74399127884055</v>
      </c>
      <c r="H11" s="26"/>
      <c r="I11" s="26">
        <v>511.77894834318846</v>
      </c>
      <c r="J11" s="26">
        <v>554.3350746342029</v>
      </c>
      <c r="K11" s="26">
        <v>714.12686573913049</v>
      </c>
      <c r="L11" s="26"/>
      <c r="M11" s="25">
        <f t="shared" si="1"/>
        <v>0.71664990199394141</v>
      </c>
      <c r="N11" s="25">
        <f t="shared" si="2"/>
        <v>0.77624173130702623</v>
      </c>
      <c r="O11" s="26"/>
      <c r="P11" s="26">
        <v>851.52196816115963</v>
      </c>
      <c r="Q11" s="26">
        <v>522.65883733681153</v>
      </c>
      <c r="R11" s="25">
        <f t="shared" si="3"/>
        <v>0.6137937209834764</v>
      </c>
      <c r="S11" s="26"/>
      <c r="T11" s="26">
        <v>359.79051555777289</v>
      </c>
      <c r="U11" s="26">
        <v>1080.7646683544215</v>
      </c>
      <c r="V11" s="26">
        <v>1552.1199947845901</v>
      </c>
      <c r="W11" s="26"/>
    </row>
    <row r="12" spans="1:36" x14ac:dyDescent="0.2">
      <c r="A12" s="26">
        <v>1984</v>
      </c>
      <c r="B12" s="26">
        <v>3</v>
      </c>
      <c r="C12" s="26" t="str">
        <f t="shared" si="0"/>
        <v>1984Q3</v>
      </c>
      <c r="D12" s="26">
        <v>829.02045977011494</v>
      </c>
      <c r="E12" s="45"/>
      <c r="F12" s="44"/>
      <c r="G12" s="26">
        <v>674.33103482183913</v>
      </c>
      <c r="H12" s="26"/>
      <c r="I12" s="26">
        <v>511.54022627126437</v>
      </c>
      <c r="J12" s="26">
        <v>530.90243679080459</v>
      </c>
      <c r="K12" s="26">
        <v>716.58121293678164</v>
      </c>
      <c r="L12" s="26"/>
      <c r="M12" s="25">
        <f t="shared" si="1"/>
        <v>0.71386217924247142</v>
      </c>
      <c r="N12" s="25">
        <f t="shared" si="2"/>
        <v>0.74088243901203421</v>
      </c>
      <c r="O12" s="26"/>
      <c r="P12" s="26">
        <v>857.0545589965518</v>
      </c>
      <c r="Q12" s="26">
        <v>518.63427277701146</v>
      </c>
      <c r="R12" s="25">
        <f t="shared" si="3"/>
        <v>0.60513565598931496</v>
      </c>
      <c r="S12" s="26"/>
      <c r="T12" s="26">
        <v>367.96043803247915</v>
      </c>
      <c r="U12" s="26">
        <v>1080.7258060253625</v>
      </c>
      <c r="V12" s="26">
        <v>1549.2504954020183</v>
      </c>
      <c r="W12" s="26"/>
    </row>
    <row r="13" spans="1:36" x14ac:dyDescent="0.2">
      <c r="A13" s="26">
        <v>1984</v>
      </c>
      <c r="B13" s="26">
        <v>4</v>
      </c>
      <c r="C13" s="26" t="str">
        <f t="shared" si="0"/>
        <v>1984Q4</v>
      </c>
      <c r="D13" s="26">
        <v>855.11851851851861</v>
      </c>
      <c r="E13" s="45"/>
      <c r="F13" s="44"/>
      <c r="G13" s="26">
        <v>685.55168151111116</v>
      </c>
      <c r="H13" s="26"/>
      <c r="I13" s="26">
        <v>529.21102644444443</v>
      </c>
      <c r="J13" s="26">
        <v>546.90623644444452</v>
      </c>
      <c r="K13" s="26">
        <v>725.52839567407409</v>
      </c>
      <c r="L13" s="26"/>
      <c r="M13" s="25">
        <f t="shared" si="1"/>
        <v>0.7294146302196276</v>
      </c>
      <c r="N13" s="25">
        <f t="shared" si="2"/>
        <v>0.75380404089673814</v>
      </c>
      <c r="O13" s="26"/>
      <c r="P13" s="26">
        <v>879.19115137777771</v>
      </c>
      <c r="Q13" s="26">
        <v>525.01515131851852</v>
      </c>
      <c r="R13" s="25">
        <f t="shared" si="3"/>
        <v>0.59715700106372649</v>
      </c>
      <c r="S13" s="26"/>
      <c r="T13" s="26">
        <v>365.52836920844192</v>
      </c>
      <c r="U13" s="26">
        <v>1095.8313184950086</v>
      </c>
      <c r="V13" s="26">
        <v>1569.0422411205152</v>
      </c>
      <c r="W13" s="26"/>
    </row>
    <row r="14" spans="1:36" x14ac:dyDescent="0.2">
      <c r="A14" s="26">
        <v>1985</v>
      </c>
      <c r="B14" s="26">
        <v>1</v>
      </c>
      <c r="C14" s="26" t="str">
        <f t="shared" si="0"/>
        <v>1985Q1</v>
      </c>
      <c r="D14" s="26">
        <v>849.86920953575918</v>
      </c>
      <c r="E14" s="45"/>
      <c r="F14" s="44"/>
      <c r="G14" s="26">
        <v>671.20502496775407</v>
      </c>
      <c r="H14" s="26"/>
      <c r="I14" s="26">
        <v>529.29017147540776</v>
      </c>
      <c r="J14" s="26">
        <v>539.834139587202</v>
      </c>
      <c r="K14" s="26">
        <v>712.29481009385199</v>
      </c>
      <c r="L14" s="26"/>
      <c r="M14" s="25">
        <f t="shared" si="1"/>
        <v>0.74307739432450515</v>
      </c>
      <c r="N14" s="25">
        <f t="shared" si="2"/>
        <v>0.75788020906129228</v>
      </c>
      <c r="O14" s="26"/>
      <c r="P14" s="26">
        <v>865.25811507252195</v>
      </c>
      <c r="Q14" s="26">
        <v>523.26343526838139</v>
      </c>
      <c r="R14" s="25">
        <f t="shared" si="3"/>
        <v>0.60474837063449427</v>
      </c>
      <c r="S14" s="26"/>
      <c r="T14" s="26">
        <v>349.79402794104448</v>
      </c>
      <c r="U14" s="26">
        <v>1088.5321301790284</v>
      </c>
      <c r="V14" s="26">
        <v>1554.353679454234</v>
      </c>
      <c r="W14" s="26"/>
    </row>
    <row r="15" spans="1:36" x14ac:dyDescent="0.2">
      <c r="A15" s="26">
        <v>1985</v>
      </c>
      <c r="B15" s="26">
        <v>2</v>
      </c>
      <c r="C15" s="26" t="str">
        <f t="shared" si="0"/>
        <v>1985Q2</v>
      </c>
      <c r="D15" s="26">
        <v>869.78025489586571</v>
      </c>
      <c r="E15" s="45"/>
      <c r="F15" s="44"/>
      <c r="G15" s="26">
        <v>691.80925314180911</v>
      </c>
      <c r="H15" s="26"/>
      <c r="I15" s="26">
        <v>535.70287265875038</v>
      </c>
      <c r="J15" s="26">
        <v>549.16581771886854</v>
      </c>
      <c r="K15" s="26">
        <v>732.16101613204842</v>
      </c>
      <c r="L15" s="26"/>
      <c r="M15" s="25">
        <f t="shared" si="1"/>
        <v>0.73167358115954928</v>
      </c>
      <c r="N15" s="25">
        <f t="shared" si="2"/>
        <v>0.75006153785689145</v>
      </c>
      <c r="O15" s="26"/>
      <c r="P15" s="26">
        <v>882.06711668336959</v>
      </c>
      <c r="Q15" s="26">
        <v>534.27976678060304</v>
      </c>
      <c r="R15" s="25">
        <f t="shared" si="3"/>
        <v>0.60571328040153016</v>
      </c>
      <c r="S15" s="26"/>
      <c r="T15" s="26">
        <v>365.62433150566841</v>
      </c>
      <c r="U15" s="26">
        <v>1120.5120474906259</v>
      </c>
      <c r="V15" s="26">
        <v>1568.1375890380934</v>
      </c>
      <c r="W15" s="26"/>
    </row>
    <row r="16" spans="1:36" x14ac:dyDescent="0.2">
      <c r="A16" s="26">
        <v>1985</v>
      </c>
      <c r="B16" s="26">
        <v>3</v>
      </c>
      <c r="C16" s="26" t="str">
        <f t="shared" si="0"/>
        <v>1985Q3</v>
      </c>
      <c r="D16" s="26">
        <v>846.9686746987951</v>
      </c>
      <c r="E16" s="45"/>
      <c r="F16" s="44"/>
      <c r="G16" s="26">
        <v>685.12900354698797</v>
      </c>
      <c r="H16" s="26"/>
      <c r="I16" s="26">
        <v>511.33698519036142</v>
      </c>
      <c r="J16" s="26">
        <v>551.81376761927709</v>
      </c>
      <c r="K16" s="26">
        <v>727.97856871807221</v>
      </c>
      <c r="L16" s="26"/>
      <c r="M16" s="25">
        <f t="shared" si="1"/>
        <v>0.7024066465181743</v>
      </c>
      <c r="N16" s="25">
        <f t="shared" si="2"/>
        <v>0.75800825921426362</v>
      </c>
      <c r="O16" s="26"/>
      <c r="P16" s="26">
        <v>871.59944546024099</v>
      </c>
      <c r="Q16" s="26">
        <v>525.9566858602409</v>
      </c>
      <c r="R16" s="25">
        <f t="shared" si="3"/>
        <v>0.60343852741039061</v>
      </c>
      <c r="S16" s="26"/>
      <c r="T16" s="26">
        <v>371.49450713008287</v>
      </c>
      <c r="U16" s="26">
        <v>1106.9518835890437</v>
      </c>
      <c r="V16" s="26">
        <v>1560.1291434487953</v>
      </c>
      <c r="W16" s="26"/>
    </row>
    <row r="17" spans="1:36" s="26" customFormat="1" x14ac:dyDescent="0.2">
      <c r="A17" s="26">
        <v>1985</v>
      </c>
      <c r="B17" s="26">
        <v>4</v>
      </c>
      <c r="C17" s="26" t="str">
        <f t="shared" si="0"/>
        <v>1985Q4</v>
      </c>
      <c r="D17" s="26">
        <v>865.54667889908262</v>
      </c>
      <c r="E17" s="45"/>
      <c r="F17" s="44"/>
      <c r="G17" s="26">
        <v>686.83649166385339</v>
      </c>
      <c r="I17" s="26">
        <v>531.06232970091753</v>
      </c>
      <c r="J17" s="26">
        <v>545.52391320330275</v>
      </c>
      <c r="K17" s="26">
        <v>726.72445824770648</v>
      </c>
      <c r="M17" s="25">
        <f t="shared" si="1"/>
        <v>0.73076160252185041</v>
      </c>
      <c r="N17" s="25">
        <f t="shared" si="2"/>
        <v>0.75066128160689904</v>
      </c>
      <c r="P17" s="26">
        <v>885.65734774018347</v>
      </c>
      <c r="Q17" s="26">
        <v>524.72031383009175</v>
      </c>
      <c r="R17" s="25">
        <f t="shared" si="3"/>
        <v>0.59246424722716096</v>
      </c>
      <c r="T17" s="26">
        <v>363.10380971198128</v>
      </c>
      <c r="U17" s="26">
        <v>1115.3011930670782</v>
      </c>
      <c r="V17" s="26">
        <v>1568.5368034712767</v>
      </c>
      <c r="AC17"/>
      <c r="AD17"/>
      <c r="AF17" s="25"/>
      <c r="AG17"/>
      <c r="AI17"/>
      <c r="AJ17" s="25"/>
    </row>
    <row r="18" spans="1:36" s="26" customFormat="1" x14ac:dyDescent="0.2">
      <c r="A18" s="26">
        <v>1986</v>
      </c>
      <c r="B18" s="26">
        <v>1</v>
      </c>
      <c r="C18" s="26" t="str">
        <f t="shared" si="0"/>
        <v>1986Q1</v>
      </c>
      <c r="D18" s="26">
        <v>868.42974140553702</v>
      </c>
      <c r="E18" s="45"/>
      <c r="F18" s="44"/>
      <c r="G18" s="26">
        <v>683.61221654164899</v>
      </c>
      <c r="I18" s="26">
        <v>534.22606089309409</v>
      </c>
      <c r="J18" s="26">
        <v>523.64704113221785</v>
      </c>
      <c r="K18" s="26">
        <v>724.85703598211137</v>
      </c>
      <c r="M18" s="25">
        <f t="shared" si="1"/>
        <v>0.73700886433318435</v>
      </c>
      <c r="N18" s="25">
        <f t="shared" si="2"/>
        <v>0.72241423499839053</v>
      </c>
      <c r="P18" s="26">
        <v>870.90719482798897</v>
      </c>
      <c r="Q18" s="26">
        <v>534.92617717529663</v>
      </c>
      <c r="R18" s="25">
        <f t="shared" si="3"/>
        <v>0.61421719828706745</v>
      </c>
      <c r="T18" s="26">
        <v>353.80034646893336</v>
      </c>
      <c r="U18" s="26">
        <v>1122.2848124324844</v>
      </c>
      <c r="V18" s="26">
        <v>1595.3806849299503</v>
      </c>
      <c r="AC18"/>
      <c r="AD18"/>
      <c r="AF18" s="25"/>
      <c r="AG18"/>
      <c r="AI18"/>
      <c r="AJ18" s="25"/>
    </row>
    <row r="19" spans="1:36" s="26" customFormat="1" x14ac:dyDescent="0.2">
      <c r="A19" s="26">
        <v>1986</v>
      </c>
      <c r="B19" s="26">
        <v>2</v>
      </c>
      <c r="C19" s="26" t="str">
        <f t="shared" si="0"/>
        <v>1986Q2</v>
      </c>
      <c r="D19" s="26">
        <v>882.53840415775005</v>
      </c>
      <c r="E19" s="45"/>
      <c r="F19" s="44"/>
      <c r="G19" s="26">
        <v>699.42694482775914</v>
      </c>
      <c r="I19" s="26">
        <v>548.14913877395293</v>
      </c>
      <c r="J19" s="26">
        <v>549.58797219565884</v>
      </c>
      <c r="K19" s="26">
        <v>737.68774566199943</v>
      </c>
      <c r="M19" s="25">
        <f t="shared" si="1"/>
        <v>0.74306390745591833</v>
      </c>
      <c r="N19" s="25">
        <f t="shared" si="2"/>
        <v>0.74501437149733285</v>
      </c>
      <c r="P19" s="26">
        <v>891.72666432528285</v>
      </c>
      <c r="Q19" s="26">
        <v>542.58722397872214</v>
      </c>
      <c r="R19" s="25">
        <f t="shared" si="3"/>
        <v>0.60846809418810643</v>
      </c>
      <c r="T19" s="26">
        <v>367.31177717450856</v>
      </c>
      <c r="U19" s="26">
        <v>1138.6575228190502</v>
      </c>
      <c r="V19" s="26">
        <v>1623.7097461362937</v>
      </c>
      <c r="AC19"/>
      <c r="AD19"/>
      <c r="AF19" s="25"/>
      <c r="AG19"/>
      <c r="AI19"/>
      <c r="AJ19" s="25"/>
    </row>
    <row r="20" spans="1:36" s="26" customFormat="1" x14ac:dyDescent="0.2">
      <c r="A20" s="26">
        <v>1986</v>
      </c>
      <c r="B20" s="26">
        <v>3</v>
      </c>
      <c r="C20" s="26" t="str">
        <f t="shared" si="0"/>
        <v>1986Q3</v>
      </c>
      <c r="D20" s="26">
        <v>867.3742206016409</v>
      </c>
      <c r="E20" s="45"/>
      <c r="F20" s="44"/>
      <c r="G20" s="26">
        <v>697.74774928386501</v>
      </c>
      <c r="I20" s="26">
        <v>533.51034260455788</v>
      </c>
      <c r="J20" s="26">
        <v>547.67177038796729</v>
      </c>
      <c r="K20" s="26">
        <v>741.80097538742029</v>
      </c>
      <c r="M20" s="25">
        <f t="shared" si="1"/>
        <v>0.7192095458298926</v>
      </c>
      <c r="N20" s="25">
        <f t="shared" si="2"/>
        <v>0.73830014863748972</v>
      </c>
      <c r="P20" s="26">
        <v>891.19087107566099</v>
      </c>
      <c r="Q20" s="26">
        <v>544.10955757192346</v>
      </c>
      <c r="R20" s="25">
        <f t="shared" si="3"/>
        <v>0.61054211306629202</v>
      </c>
      <c r="T20" s="26">
        <v>377.7141612500979</v>
      </c>
      <c r="U20" s="26">
        <v>1137.2861854919045</v>
      </c>
      <c r="V20" s="26">
        <v>1618.4563521095354</v>
      </c>
      <c r="AC20"/>
      <c r="AD20"/>
      <c r="AF20" s="25"/>
      <c r="AG20"/>
      <c r="AI20"/>
      <c r="AJ20" s="25"/>
    </row>
    <row r="21" spans="1:36" s="26" customFormat="1" x14ac:dyDescent="0.2">
      <c r="A21" s="26">
        <v>1986</v>
      </c>
      <c r="B21" s="26">
        <v>4</v>
      </c>
      <c r="C21" s="26" t="str">
        <f t="shared" si="0"/>
        <v>1986Q4</v>
      </c>
      <c r="D21" s="26">
        <v>895.41928786964388</v>
      </c>
      <c r="E21" s="45"/>
      <c r="F21" s="44"/>
      <c r="G21" s="26">
        <v>705.07799028738691</v>
      </c>
      <c r="I21" s="26">
        <v>533.62492994954744</v>
      </c>
      <c r="J21" s="26">
        <v>551.5403720002414</v>
      </c>
      <c r="K21" s="26">
        <v>747.14009234665059</v>
      </c>
      <c r="M21" s="25">
        <f t="shared" si="1"/>
        <v>0.71422339052039718</v>
      </c>
      <c r="N21" s="25">
        <f t="shared" si="2"/>
        <v>0.7382020823804798</v>
      </c>
      <c r="P21" s="26">
        <v>911.68005347326493</v>
      </c>
      <c r="Q21" s="26">
        <v>546.83448133361503</v>
      </c>
      <c r="R21" s="25">
        <f t="shared" si="3"/>
        <v>0.59980963634151829</v>
      </c>
      <c r="T21" s="26">
        <v>370.26422749696042</v>
      </c>
      <c r="U21" s="26">
        <v>1160.9604111942529</v>
      </c>
      <c r="V21" s="26">
        <v>1651.4553380500458</v>
      </c>
      <c r="AC21"/>
      <c r="AD21"/>
      <c r="AF21" s="25"/>
      <c r="AG21"/>
      <c r="AI21"/>
      <c r="AJ21" s="25"/>
    </row>
    <row r="22" spans="1:36" s="26" customFormat="1" x14ac:dyDescent="0.2">
      <c r="A22" s="26">
        <v>1987</v>
      </c>
      <c r="B22" s="26">
        <v>1</v>
      </c>
      <c r="C22" s="26" t="str">
        <f t="shared" si="0"/>
        <v>1987Q1</v>
      </c>
      <c r="D22" s="26">
        <v>887.14465116279075</v>
      </c>
      <c r="E22" s="45"/>
      <c r="F22" s="44"/>
      <c r="G22" s="26">
        <v>697.51029346046516</v>
      </c>
      <c r="I22" s="26">
        <v>545.27098211162786</v>
      </c>
      <c r="J22" s="26">
        <v>538.86769703720938</v>
      </c>
      <c r="K22" s="26">
        <v>740.97434686046518</v>
      </c>
      <c r="M22" s="25">
        <f t="shared" si="1"/>
        <v>0.73588375147123586</v>
      </c>
      <c r="N22" s="25">
        <f t="shared" si="2"/>
        <v>0.72724204194168274</v>
      </c>
      <c r="P22" s="26">
        <v>890.9196800511628</v>
      </c>
      <c r="Q22" s="26">
        <v>546.73962724186049</v>
      </c>
      <c r="R22" s="25">
        <f t="shared" si="3"/>
        <v>0.61368004263915565</v>
      </c>
      <c r="T22" s="26">
        <v>363.10982846991965</v>
      </c>
      <c r="U22" s="26">
        <v>1152.6034609914382</v>
      </c>
      <c r="V22" s="26">
        <v>1659.6954413835392</v>
      </c>
      <c r="AC22"/>
      <c r="AD22"/>
      <c r="AF22" s="25"/>
      <c r="AG22"/>
      <c r="AI22"/>
      <c r="AJ22" s="25"/>
    </row>
    <row r="23" spans="1:36" s="26" customFormat="1" x14ac:dyDescent="0.2">
      <c r="A23" s="26">
        <v>1987</v>
      </c>
      <c r="B23" s="26">
        <v>2</v>
      </c>
      <c r="C23" s="26" t="str">
        <f t="shared" si="0"/>
        <v>1987Q2</v>
      </c>
      <c r="D23" s="26">
        <v>881.96062500000005</v>
      </c>
      <c r="E23" s="45"/>
      <c r="F23" s="44"/>
      <c r="G23" s="26">
        <v>704.87519812216976</v>
      </c>
      <c r="I23" s="26">
        <v>548.67871149091991</v>
      </c>
      <c r="J23" s="26">
        <v>567.96528855778308</v>
      </c>
      <c r="K23" s="26">
        <v>745.03376562629717</v>
      </c>
      <c r="M23" s="25">
        <f t="shared" si="1"/>
        <v>0.73644811390485709</v>
      </c>
      <c r="N23" s="25">
        <f t="shared" si="2"/>
        <v>0.76233496354401453</v>
      </c>
      <c r="P23" s="26">
        <v>892.01759110259445</v>
      </c>
      <c r="Q23" s="26">
        <v>554.90906201709913</v>
      </c>
      <c r="R23" s="25">
        <f t="shared" si="3"/>
        <v>0.62208309292554842</v>
      </c>
      <c r="T23" s="26">
        <v>380.23218506975002</v>
      </c>
      <c r="U23" s="26">
        <v>1139.5016173553468</v>
      </c>
      <c r="V23" s="26">
        <v>1644.851144839593</v>
      </c>
      <c r="AC23"/>
      <c r="AD23"/>
      <c r="AF23" s="25"/>
      <c r="AG23"/>
      <c r="AI23"/>
      <c r="AJ23" s="25"/>
    </row>
    <row r="24" spans="1:36" s="26" customFormat="1" x14ac:dyDescent="0.2">
      <c r="A24" s="26">
        <v>1987</v>
      </c>
      <c r="B24" s="26">
        <v>3</v>
      </c>
      <c r="C24" s="26" t="str">
        <f t="shared" si="0"/>
        <v>1987Q3</v>
      </c>
      <c r="D24" s="26">
        <v>872.69849474912485</v>
      </c>
      <c r="E24" s="45"/>
      <c r="F24" s="44"/>
      <c r="G24" s="26">
        <v>703.89705891528592</v>
      </c>
      <c r="I24" s="26">
        <v>556.00677277351235</v>
      </c>
      <c r="J24" s="26">
        <v>540.41118021493583</v>
      </c>
      <c r="K24" s="26">
        <v>747.04353124725799</v>
      </c>
      <c r="M24" s="25">
        <f t="shared" si="1"/>
        <v>0.7442762697445594</v>
      </c>
      <c r="N24" s="25">
        <f t="shared" si="2"/>
        <v>0.72339985236559046</v>
      </c>
      <c r="P24" s="26">
        <v>894.67802969544925</v>
      </c>
      <c r="Q24" s="26">
        <v>553.42038611866985</v>
      </c>
      <c r="R24" s="25">
        <f t="shared" si="3"/>
        <v>0.61856932633861095</v>
      </c>
      <c r="T24" s="26">
        <v>386.64975362717621</v>
      </c>
      <c r="U24" s="26">
        <v>1141.8940148886611</v>
      </c>
      <c r="V24" s="26">
        <v>1630.5758344032884</v>
      </c>
      <c r="AC24"/>
      <c r="AD24"/>
      <c r="AF24" s="25"/>
      <c r="AG24"/>
      <c r="AI24"/>
      <c r="AJ24" s="25"/>
    </row>
    <row r="25" spans="1:36" s="26" customFormat="1" x14ac:dyDescent="0.2">
      <c r="A25" s="26">
        <v>1987</v>
      </c>
      <c r="B25" s="26">
        <v>4</v>
      </c>
      <c r="C25" s="26" t="str">
        <f t="shared" si="0"/>
        <v>1987Q4</v>
      </c>
      <c r="D25" s="26">
        <v>887.93261271676306</v>
      </c>
      <c r="E25" s="45"/>
      <c r="F25" s="44"/>
      <c r="G25" s="26">
        <v>708.19510255075159</v>
      </c>
      <c r="I25" s="26">
        <v>567.13358315757239</v>
      </c>
      <c r="J25" s="26">
        <v>560.62382522982671</v>
      </c>
      <c r="K25" s="26">
        <v>746.7072103279769</v>
      </c>
      <c r="M25" s="25">
        <f t="shared" si="1"/>
        <v>0.75951266482142277</v>
      </c>
      <c r="N25" s="25">
        <f t="shared" si="2"/>
        <v>0.75079471240619655</v>
      </c>
      <c r="P25" s="26">
        <v>905.66259943005787</v>
      </c>
      <c r="Q25" s="26">
        <v>560.83667269838156</v>
      </c>
      <c r="R25" s="25">
        <f t="shared" si="3"/>
        <v>0.6192556400709508</v>
      </c>
      <c r="T25" s="26">
        <v>384.21545547873438</v>
      </c>
      <c r="U25" s="26">
        <v>1149.0785575349842</v>
      </c>
      <c r="V25" s="26">
        <v>1657.0941618913419</v>
      </c>
      <c r="AC25"/>
      <c r="AD25"/>
      <c r="AF25" s="25"/>
      <c r="AG25"/>
      <c r="AI25"/>
      <c r="AJ25" s="25"/>
    </row>
    <row r="26" spans="1:36" s="26" customFormat="1" x14ac:dyDescent="0.2">
      <c r="A26" s="26">
        <v>1988</v>
      </c>
      <c r="B26" s="26">
        <v>1</v>
      </c>
      <c r="C26" s="26" t="str">
        <f t="shared" si="0"/>
        <v>1988Q1</v>
      </c>
      <c r="D26" s="26">
        <v>890.30725552050478</v>
      </c>
      <c r="E26" s="45"/>
      <c r="F26" s="44"/>
      <c r="G26" s="26">
        <v>704.90657389916828</v>
      </c>
      <c r="I26" s="26">
        <v>562.73172015004297</v>
      </c>
      <c r="J26" s="26">
        <v>572.2975050514483</v>
      </c>
      <c r="K26" s="26">
        <v>744.22448479151137</v>
      </c>
      <c r="M26" s="25">
        <f t="shared" si="1"/>
        <v>0.75613169366187649</v>
      </c>
      <c r="N26" s="25">
        <f t="shared" si="2"/>
        <v>0.76898505322862754</v>
      </c>
      <c r="P26" s="26">
        <v>898.76142822001736</v>
      </c>
      <c r="Q26" s="26">
        <v>557.26856358153134</v>
      </c>
      <c r="R26" s="25">
        <f t="shared" si="3"/>
        <v>0.62004058706123255</v>
      </c>
      <c r="T26" s="26">
        <v>373.85755134847267</v>
      </c>
      <c r="U26" s="26">
        <v>1140.6463265174666</v>
      </c>
      <c r="V26" s="26">
        <v>1660.9393889776986</v>
      </c>
      <c r="AC26"/>
      <c r="AD26"/>
      <c r="AF26" s="25"/>
      <c r="AG26"/>
      <c r="AI26"/>
      <c r="AJ26" s="25"/>
    </row>
    <row r="27" spans="1:36" s="26" customFormat="1" x14ac:dyDescent="0.2">
      <c r="A27" s="26">
        <v>1988</v>
      </c>
      <c r="B27" s="26">
        <v>2</v>
      </c>
      <c r="C27" s="26" t="str">
        <f t="shared" si="0"/>
        <v>1988Q2</v>
      </c>
      <c r="D27" s="26">
        <v>873.3514261411965</v>
      </c>
      <c r="E27" s="45"/>
      <c r="F27" s="44"/>
      <c r="G27" s="26">
        <v>704.87272240964001</v>
      </c>
      <c r="I27" s="26">
        <v>562.38312811182311</v>
      </c>
      <c r="J27" s="26">
        <v>551.73043552276727</v>
      </c>
      <c r="K27" s="26">
        <v>747.46540844706556</v>
      </c>
      <c r="M27" s="25">
        <f t="shared" si="1"/>
        <v>0.75238682854933792</v>
      </c>
      <c r="N27" s="25">
        <f t="shared" si="2"/>
        <v>0.7381350752659479</v>
      </c>
      <c r="P27" s="26">
        <v>887.33664029906447</v>
      </c>
      <c r="Q27" s="26">
        <v>563.79379642846618</v>
      </c>
      <c r="R27" s="25">
        <f t="shared" si="3"/>
        <v>0.63537756790753885</v>
      </c>
      <c r="T27" s="26">
        <v>391.65857979220988</v>
      </c>
      <c r="U27" s="26">
        <v>1140.0880480354813</v>
      </c>
      <c r="V27" s="26">
        <v>1645.7907786839969</v>
      </c>
      <c r="AC27"/>
      <c r="AD27"/>
      <c r="AF27" s="25"/>
      <c r="AG27"/>
      <c r="AI27"/>
      <c r="AJ27" s="25"/>
    </row>
    <row r="28" spans="1:36" s="26" customFormat="1" x14ac:dyDescent="0.2">
      <c r="A28" s="26">
        <v>1988</v>
      </c>
      <c r="B28" s="26">
        <v>3</v>
      </c>
      <c r="C28" s="26" t="str">
        <f t="shared" si="0"/>
        <v>1988Q3</v>
      </c>
      <c r="D28" s="26">
        <v>860.57334453781516</v>
      </c>
      <c r="E28" s="45"/>
      <c r="F28" s="44"/>
      <c r="G28" s="26">
        <v>701.15113862420174</v>
      </c>
      <c r="I28" s="26">
        <v>565.85586309680673</v>
      </c>
      <c r="J28" s="26">
        <v>553.56538497983195</v>
      </c>
      <c r="K28" s="26">
        <v>740.80769098689086</v>
      </c>
      <c r="M28" s="25">
        <f t="shared" si="1"/>
        <v>0.76383637748547617</v>
      </c>
      <c r="N28" s="25">
        <f t="shared" si="2"/>
        <v>0.7472457315371307</v>
      </c>
      <c r="P28" s="26">
        <v>883.51376789546214</v>
      </c>
      <c r="Q28" s="26">
        <v>564.82005804605046</v>
      </c>
      <c r="R28" s="25">
        <f t="shared" si="3"/>
        <v>0.63928834905590326</v>
      </c>
      <c r="T28" s="26">
        <v>396.67025027491468</v>
      </c>
      <c r="U28" s="26">
        <v>1128.9725751296612</v>
      </c>
      <c r="V28" s="26">
        <v>1634.09294690044</v>
      </c>
      <c r="AC28"/>
      <c r="AD28"/>
      <c r="AF28" s="25"/>
      <c r="AG28"/>
      <c r="AI28"/>
      <c r="AJ28" s="25"/>
    </row>
    <row r="29" spans="1:36" s="26" customFormat="1" x14ac:dyDescent="0.2">
      <c r="A29" s="26">
        <v>1988</v>
      </c>
      <c r="B29" s="26">
        <v>4</v>
      </c>
      <c r="C29" s="26" t="str">
        <f t="shared" si="0"/>
        <v>1988Q4</v>
      </c>
      <c r="D29" s="26">
        <v>875.85117206982557</v>
      </c>
      <c r="E29" s="45"/>
      <c r="F29" s="44"/>
      <c r="G29" s="26">
        <v>701.30082579152122</v>
      </c>
      <c r="I29" s="26">
        <v>562.03778591221953</v>
      </c>
      <c r="J29" s="26">
        <v>534.85136553117206</v>
      </c>
      <c r="K29" s="26">
        <v>751.96298453566101</v>
      </c>
      <c r="M29" s="25">
        <f t="shared" si="1"/>
        <v>0.74742746314737718</v>
      </c>
      <c r="N29" s="25">
        <f t="shared" si="2"/>
        <v>0.71127352879137273</v>
      </c>
      <c r="P29" s="26">
        <v>885.84517017855364</v>
      </c>
      <c r="Q29" s="26">
        <v>563.26118466034916</v>
      </c>
      <c r="R29" s="25">
        <f t="shared" si="3"/>
        <v>0.63584608645189822</v>
      </c>
      <c r="T29" s="26">
        <v>390.30120719167661</v>
      </c>
      <c r="U29" s="26">
        <v>1131.3567440986158</v>
      </c>
      <c r="V29" s="26">
        <v>1674.7083727022778</v>
      </c>
      <c r="AC29"/>
      <c r="AD29"/>
      <c r="AF29" s="25"/>
      <c r="AG29"/>
      <c r="AI29"/>
      <c r="AJ29" s="25"/>
    </row>
    <row r="30" spans="1:36" s="26" customFormat="1" x14ac:dyDescent="0.2">
      <c r="A30" s="26">
        <v>1989</v>
      </c>
      <c r="B30" s="26">
        <v>1</v>
      </c>
      <c r="C30" s="26" t="str">
        <f t="shared" si="0"/>
        <v>1989Q1</v>
      </c>
      <c r="D30" s="26">
        <v>877.05892602739732</v>
      </c>
      <c r="E30" s="45"/>
      <c r="F30" s="44"/>
      <c r="G30" s="26">
        <v>696.52626548646572</v>
      </c>
      <c r="I30" s="26">
        <v>560.1164291270137</v>
      </c>
      <c r="J30" s="26">
        <v>561.10083387978079</v>
      </c>
      <c r="K30" s="26">
        <v>743.13677783835624</v>
      </c>
      <c r="M30" s="25">
        <f t="shared" si="1"/>
        <v>0.75371916157384378</v>
      </c>
      <c r="N30" s="25">
        <f t="shared" si="2"/>
        <v>0.7550438231733283</v>
      </c>
      <c r="P30" s="26">
        <v>877.61224637654789</v>
      </c>
      <c r="Q30" s="26">
        <v>562.69348010235626</v>
      </c>
      <c r="R30" s="25">
        <f t="shared" si="3"/>
        <v>0.64116411595848133</v>
      </c>
      <c r="T30" s="26">
        <v>386.54761421500427</v>
      </c>
      <c r="U30" s="26">
        <v>1126.4579414744755</v>
      </c>
      <c r="V30" s="26">
        <v>1640.3081471131209</v>
      </c>
      <c r="AC30"/>
      <c r="AD30"/>
      <c r="AF30" s="25"/>
      <c r="AG30"/>
      <c r="AI30"/>
      <c r="AJ30" s="25"/>
    </row>
    <row r="31" spans="1:36" s="26" customFormat="1" x14ac:dyDescent="0.2">
      <c r="A31" s="26">
        <v>1989</v>
      </c>
      <c r="B31" s="26">
        <v>2</v>
      </c>
      <c r="C31" s="26" t="str">
        <f t="shared" si="0"/>
        <v>1989Q2</v>
      </c>
      <c r="D31" s="26">
        <v>865.28140199514701</v>
      </c>
      <c r="E31" s="45"/>
      <c r="F31" s="44"/>
      <c r="G31" s="26">
        <v>690.25484540674029</v>
      </c>
      <c r="I31" s="26">
        <v>564.13123258527912</v>
      </c>
      <c r="J31" s="26">
        <v>536.42516124152064</v>
      </c>
      <c r="K31" s="26">
        <v>742.34989488045289</v>
      </c>
      <c r="M31" s="25">
        <f t="shared" si="1"/>
        <v>0.75992633187632652</v>
      </c>
      <c r="N31" s="25">
        <f t="shared" si="2"/>
        <v>0.72260421257001173</v>
      </c>
      <c r="P31" s="26">
        <v>873.59725630531148</v>
      </c>
      <c r="Q31" s="26">
        <v>563.30017110606627</v>
      </c>
      <c r="R31" s="25">
        <f t="shared" si="3"/>
        <v>0.64480533454102307</v>
      </c>
      <c r="T31" s="26">
        <v>392.07157884949009</v>
      </c>
      <c r="U31" s="26">
        <v>1121.1537347637554</v>
      </c>
      <c r="V31" s="26">
        <v>1650.3617176981352</v>
      </c>
      <c r="AC31"/>
      <c r="AD31"/>
      <c r="AF31" s="25"/>
      <c r="AG31"/>
      <c r="AI31"/>
      <c r="AJ31" s="25"/>
    </row>
    <row r="32" spans="1:36" s="26" customFormat="1" x14ac:dyDescent="0.2">
      <c r="A32" s="26">
        <v>1989</v>
      </c>
      <c r="B32" s="26">
        <v>3</v>
      </c>
      <c r="C32" s="26" t="str">
        <f t="shared" si="0"/>
        <v>1989Q3</v>
      </c>
      <c r="D32" s="26">
        <v>852.09678972712697</v>
      </c>
      <c r="E32" s="45"/>
      <c r="F32" s="44"/>
      <c r="G32" s="26">
        <v>694.86985314510434</v>
      </c>
      <c r="I32" s="26">
        <v>561.33513343435004</v>
      </c>
      <c r="J32" s="26">
        <v>544.24099322889253</v>
      </c>
      <c r="K32" s="26">
        <v>750.95717205650078</v>
      </c>
      <c r="M32" s="25">
        <f t="shared" si="1"/>
        <v>0.7474928721928713</v>
      </c>
      <c r="N32" s="25">
        <f t="shared" si="2"/>
        <v>0.72472973623580328</v>
      </c>
      <c r="P32" s="26">
        <v>868.58913387833081</v>
      </c>
      <c r="Q32" s="26">
        <v>568.82148325232754</v>
      </c>
      <c r="R32" s="25">
        <f t="shared" si="3"/>
        <v>0.6548798057287305</v>
      </c>
      <c r="T32" s="26">
        <v>399.96809854032909</v>
      </c>
      <c r="U32" s="26">
        <v>1113.4871126217176</v>
      </c>
      <c r="V32" s="26">
        <v>1639.9640031538424</v>
      </c>
      <c r="AC32"/>
      <c r="AD32"/>
      <c r="AF32" s="25"/>
      <c r="AG32"/>
      <c r="AI32"/>
      <c r="AJ32" s="25"/>
    </row>
    <row r="33" spans="1:28" x14ac:dyDescent="0.2">
      <c r="A33" s="26">
        <v>1989</v>
      </c>
      <c r="B33" s="26">
        <v>4</v>
      </c>
      <c r="C33" s="26" t="str">
        <f t="shared" si="0"/>
        <v>1989Q4</v>
      </c>
      <c r="D33" s="26">
        <v>871.28313559322044</v>
      </c>
      <c r="E33" s="45"/>
      <c r="F33" s="44"/>
      <c r="G33" s="26">
        <v>704.88010090296609</v>
      </c>
      <c r="H33" s="26"/>
      <c r="I33" s="26">
        <v>560.74514121038146</v>
      </c>
      <c r="J33" s="26">
        <v>542.88494738961879</v>
      </c>
      <c r="K33" s="26">
        <v>763.94216374703399</v>
      </c>
      <c r="L33" s="26"/>
      <c r="M33" s="25">
        <f t="shared" si="1"/>
        <v>0.73401517525882021</v>
      </c>
      <c r="N33" s="25">
        <f t="shared" si="2"/>
        <v>0.71063618838216869</v>
      </c>
      <c r="O33" s="26"/>
      <c r="P33" s="26">
        <v>886.86167805762716</v>
      </c>
      <c r="Q33" s="26">
        <v>570.52463240307213</v>
      </c>
      <c r="R33" s="25">
        <f t="shared" si="3"/>
        <v>0.64330734602561113</v>
      </c>
      <c r="S33" s="26"/>
      <c r="T33" s="26">
        <v>395.49599329124067</v>
      </c>
      <c r="U33" s="26">
        <v>1128.2620999417063</v>
      </c>
      <c r="V33" s="26">
        <v>1666.9660748581969</v>
      </c>
      <c r="W33" s="26"/>
    </row>
    <row r="34" spans="1:28" x14ac:dyDescent="0.2">
      <c r="A34" s="26">
        <v>1990</v>
      </c>
      <c r="B34" s="26">
        <v>1</v>
      </c>
      <c r="C34" s="26" t="str">
        <f t="shared" ref="C34:C65" si="4">A34&amp;"Q"&amp;B34</f>
        <v>1990Q1</v>
      </c>
      <c r="D34" s="26">
        <v>867.03549075761521</v>
      </c>
      <c r="E34" s="45"/>
      <c r="F34" s="44"/>
      <c r="G34" s="26">
        <v>696.43133150471238</v>
      </c>
      <c r="H34" s="26"/>
      <c r="I34" s="26">
        <v>572.72371537599588</v>
      </c>
      <c r="J34" s="26">
        <v>560.1417707893778</v>
      </c>
      <c r="K34" s="26">
        <v>754.98282601624589</v>
      </c>
      <c r="L34" s="26"/>
      <c r="M34" s="25">
        <f t="shared" ref="M34:M65" si="5">I34/K34</f>
        <v>0.75859171313609708</v>
      </c>
      <c r="N34" s="25">
        <f t="shared" ref="N34:N65" si="6">J34/K34</f>
        <v>0.74192650678563188</v>
      </c>
      <c r="O34" s="26"/>
      <c r="P34" s="26">
        <v>865.73531540619638</v>
      </c>
      <c r="Q34" s="26">
        <v>570.30061359927106</v>
      </c>
      <c r="R34" s="25">
        <f t="shared" ref="R34:R65" si="7">Q34/P34</f>
        <v>0.65874708291377759</v>
      </c>
      <c r="S34" s="26"/>
      <c r="T34" s="26">
        <v>386.60995638123592</v>
      </c>
      <c r="U34" s="26">
        <v>1129.3566415981302</v>
      </c>
      <c r="V34" s="26">
        <v>1650.5031713663791</v>
      </c>
      <c r="W34" s="26"/>
    </row>
    <row r="35" spans="1:28" x14ac:dyDescent="0.2">
      <c r="A35" s="26">
        <v>1990</v>
      </c>
      <c r="B35" s="26">
        <v>2</v>
      </c>
      <c r="C35" s="26" t="str">
        <f t="shared" si="4"/>
        <v>1990Q2</v>
      </c>
      <c r="D35" s="26">
        <v>854.38412993039435</v>
      </c>
      <c r="E35" s="45"/>
      <c r="F35" s="44"/>
      <c r="G35" s="26">
        <v>694.90499611693735</v>
      </c>
      <c r="H35" s="26"/>
      <c r="I35" s="26">
        <v>573.26004958236661</v>
      </c>
      <c r="J35" s="26">
        <v>534.75085726496513</v>
      </c>
      <c r="K35" s="26">
        <v>753.97164763341061</v>
      </c>
      <c r="L35" s="26"/>
      <c r="M35" s="25">
        <f t="shared" si="5"/>
        <v>0.76032043297879026</v>
      </c>
      <c r="N35" s="25">
        <f t="shared" si="6"/>
        <v>0.70924531306111782</v>
      </c>
      <c r="O35" s="26"/>
      <c r="P35" s="26">
        <v>854.72683982737806</v>
      </c>
      <c r="Q35" s="26">
        <v>571.89806565475624</v>
      </c>
      <c r="R35" s="25">
        <f t="shared" si="7"/>
        <v>0.66910039442572977</v>
      </c>
      <c r="S35" s="26"/>
      <c r="T35" s="26">
        <v>395.87646315430817</v>
      </c>
      <c r="U35" s="26">
        <v>1108.7635432111911</v>
      </c>
      <c r="V35" s="26">
        <v>1632.8093177997207</v>
      </c>
      <c r="W35" s="26"/>
    </row>
    <row r="36" spans="1:28" x14ac:dyDescent="0.2">
      <c r="A36" s="26">
        <v>1990</v>
      </c>
      <c r="B36" s="26">
        <v>3</v>
      </c>
      <c r="C36" s="26" t="str">
        <f t="shared" si="4"/>
        <v>1990Q3</v>
      </c>
      <c r="D36" s="26">
        <v>829.6598682209833</v>
      </c>
      <c r="E36" s="45"/>
      <c r="F36" s="44"/>
      <c r="G36" s="26">
        <v>679.25871861044106</v>
      </c>
      <c r="H36" s="26"/>
      <c r="I36" s="26">
        <v>545.46096341540806</v>
      </c>
      <c r="J36" s="26">
        <v>515.61748490633556</v>
      </c>
      <c r="K36" s="26">
        <v>742.89524486578819</v>
      </c>
      <c r="L36" s="26"/>
      <c r="M36" s="25">
        <f t="shared" si="5"/>
        <v>0.73423671397163315</v>
      </c>
      <c r="N36" s="25">
        <f t="shared" si="6"/>
        <v>0.69406486105519127</v>
      </c>
      <c r="O36" s="26"/>
      <c r="P36" s="26">
        <v>835.28765954384187</v>
      </c>
      <c r="Q36" s="26">
        <v>561.58094813035996</v>
      </c>
      <c r="R36" s="25">
        <f t="shared" si="7"/>
        <v>0.67232041765952144</v>
      </c>
      <c r="S36" s="26"/>
      <c r="T36" s="26">
        <v>393.11487636885187</v>
      </c>
      <c r="U36" s="26">
        <v>1098.2464204387404</v>
      </c>
      <c r="V36" s="26">
        <v>1618.8359413260659</v>
      </c>
      <c r="W36" s="26"/>
    </row>
    <row r="37" spans="1:28" x14ac:dyDescent="0.2">
      <c r="A37" s="26">
        <v>1990</v>
      </c>
      <c r="B37" s="26">
        <v>4</v>
      </c>
      <c r="C37" s="26" t="str">
        <f t="shared" si="4"/>
        <v>1990Q4</v>
      </c>
      <c r="D37" s="26">
        <v>841.93001744330923</v>
      </c>
      <c r="E37" s="45"/>
      <c r="F37" s="44"/>
      <c r="G37" s="26">
        <v>678.47862807764761</v>
      </c>
      <c r="H37" s="26"/>
      <c r="I37" s="26">
        <v>549.59270571881382</v>
      </c>
      <c r="J37" s="26">
        <v>520.05394269823068</v>
      </c>
      <c r="K37" s="26">
        <v>739.58018201206085</v>
      </c>
      <c r="L37" s="26"/>
      <c r="M37" s="25">
        <f t="shared" si="5"/>
        <v>0.7431144304375793</v>
      </c>
      <c r="N37" s="25">
        <f t="shared" si="6"/>
        <v>0.70317452434082373</v>
      </c>
      <c r="O37" s="26"/>
      <c r="P37" s="26">
        <v>834.07708097941679</v>
      </c>
      <c r="Q37" s="26">
        <v>554.83648297423372</v>
      </c>
      <c r="R37" s="25">
        <f t="shared" si="7"/>
        <v>0.66521008145040483</v>
      </c>
      <c r="S37" s="26"/>
      <c r="T37" s="26">
        <v>375.53361116091327</v>
      </c>
      <c r="U37" s="26">
        <v>1104.8523724178158</v>
      </c>
      <c r="V37" s="26">
        <v>1614.4995260842934</v>
      </c>
      <c r="W37" s="26"/>
    </row>
    <row r="38" spans="1:28" x14ac:dyDescent="0.2">
      <c r="A38" s="26">
        <v>1991</v>
      </c>
      <c r="B38" s="26">
        <v>1</v>
      </c>
      <c r="C38" s="26" t="str">
        <f t="shared" si="4"/>
        <v>1991Q1</v>
      </c>
      <c r="D38" s="26">
        <v>861.61080385852085</v>
      </c>
      <c r="E38" s="45"/>
      <c r="F38" s="44"/>
      <c r="G38" s="26">
        <v>681.91865961800636</v>
      </c>
      <c r="H38" s="26"/>
      <c r="I38" s="26">
        <v>559.05682825852091</v>
      </c>
      <c r="J38" s="26">
        <v>530.80028200128606</v>
      </c>
      <c r="K38" s="26">
        <v>736.99054850546622</v>
      </c>
      <c r="L38" s="26"/>
      <c r="M38" s="25">
        <f t="shared" si="5"/>
        <v>0.75856716126444923</v>
      </c>
      <c r="N38" s="25">
        <f t="shared" si="6"/>
        <v>0.72022671535976845</v>
      </c>
      <c r="O38" s="26"/>
      <c r="P38" s="26">
        <v>832.74694165273308</v>
      </c>
      <c r="Q38" s="26">
        <v>563.42593298778138</v>
      </c>
      <c r="R38" s="25">
        <f t="shared" si="7"/>
        <v>0.67658721372132968</v>
      </c>
      <c r="S38" s="26"/>
      <c r="T38" s="26">
        <v>365.89582328575597</v>
      </c>
      <c r="U38" s="26">
        <v>1116.2713443591738</v>
      </c>
      <c r="V38" s="26">
        <v>1619.7092030574884</v>
      </c>
      <c r="W38" s="26"/>
    </row>
    <row r="39" spans="1:28" x14ac:dyDescent="0.2">
      <c r="A39" s="26">
        <v>1991</v>
      </c>
      <c r="B39" s="26">
        <v>2</v>
      </c>
      <c r="C39" s="26" t="str">
        <f t="shared" si="4"/>
        <v>1991Q2</v>
      </c>
      <c r="D39" s="26">
        <v>836.69930661421199</v>
      </c>
      <c r="E39" s="45"/>
      <c r="F39" s="44"/>
      <c r="G39" s="26">
        <v>674.15930370464719</v>
      </c>
      <c r="H39" s="26"/>
      <c r="I39" s="26">
        <v>561.3635529480207</v>
      </c>
      <c r="J39" s="26">
        <v>528.87602572402261</v>
      </c>
      <c r="K39" s="26">
        <v>728.58855647268263</v>
      </c>
      <c r="L39" s="26"/>
      <c r="M39" s="25">
        <f t="shared" si="5"/>
        <v>0.77048088109666624</v>
      </c>
      <c r="N39" s="25">
        <f t="shared" si="6"/>
        <v>0.72589120570939414</v>
      </c>
      <c r="O39" s="26"/>
      <c r="P39" s="26">
        <v>809.25826582896491</v>
      </c>
      <c r="Q39" s="26">
        <v>565.1102805468405</v>
      </c>
      <c r="R39" s="25">
        <f t="shared" si="7"/>
        <v>0.69830646705593913</v>
      </c>
      <c r="S39" s="26"/>
      <c r="T39" s="26">
        <v>371.72323208600903</v>
      </c>
      <c r="U39" s="26">
        <v>1090.4300587696371</v>
      </c>
      <c r="V39" s="26">
        <v>1590.4835461338739</v>
      </c>
      <c r="W39" s="26"/>
    </row>
    <row r="40" spans="1:28" x14ac:dyDescent="0.2">
      <c r="A40" s="26">
        <v>1991</v>
      </c>
      <c r="B40" s="26">
        <v>3</v>
      </c>
      <c r="C40" s="26" t="str">
        <f t="shared" si="4"/>
        <v>1991Q3</v>
      </c>
      <c r="D40" s="26">
        <v>828.40225475841885</v>
      </c>
      <c r="E40" s="45"/>
      <c r="F40" s="44"/>
      <c r="G40" s="26">
        <v>668.47638566442174</v>
      </c>
      <c r="H40" s="26"/>
      <c r="I40" s="26">
        <v>542.90211489575404</v>
      </c>
      <c r="J40" s="26">
        <v>493.57684082196198</v>
      </c>
      <c r="K40" s="26">
        <v>731.41537839795024</v>
      </c>
      <c r="L40" s="26"/>
      <c r="M40" s="25">
        <f t="shared" si="5"/>
        <v>0.74226237365270509</v>
      </c>
      <c r="N40" s="25">
        <f t="shared" si="6"/>
        <v>0.67482425910029953</v>
      </c>
      <c r="O40" s="26"/>
      <c r="P40" s="26">
        <v>808.62862744655934</v>
      </c>
      <c r="Q40" s="26">
        <v>557.73439162752561</v>
      </c>
      <c r="R40" s="25">
        <f t="shared" si="7"/>
        <v>0.68972872428311993</v>
      </c>
      <c r="S40" s="26"/>
      <c r="T40" s="26">
        <v>375.71901945546989</v>
      </c>
      <c r="U40" s="26">
        <v>1099.2680387804694</v>
      </c>
      <c r="V40" s="26">
        <v>1601.2301581766735</v>
      </c>
      <c r="W40" s="26"/>
    </row>
    <row r="41" spans="1:28" x14ac:dyDescent="0.2">
      <c r="A41" s="26">
        <v>1991</v>
      </c>
      <c r="B41" s="26">
        <v>4</v>
      </c>
      <c r="C41" s="26" t="str">
        <f t="shared" si="4"/>
        <v>1991Q4</v>
      </c>
      <c r="D41" s="26">
        <v>843.05239109390129</v>
      </c>
      <c r="E41" s="45"/>
      <c r="F41" s="44"/>
      <c r="G41" s="26">
        <v>668.27638972158763</v>
      </c>
      <c r="H41" s="26"/>
      <c r="I41" s="26">
        <v>544.91157709283652</v>
      </c>
      <c r="J41" s="26">
        <v>498.86417258189738</v>
      </c>
      <c r="K41" s="26">
        <v>732.02600148063902</v>
      </c>
      <c r="L41" s="26"/>
      <c r="M41" s="25">
        <f t="shared" si="5"/>
        <v>0.74438828127780454</v>
      </c>
      <c r="N41" s="25">
        <f t="shared" si="6"/>
        <v>0.68148422538661912</v>
      </c>
      <c r="O41" s="26"/>
      <c r="P41" s="26">
        <v>811.09206028141352</v>
      </c>
      <c r="Q41" s="26">
        <v>555.99035884240095</v>
      </c>
      <c r="R41" s="25">
        <f t="shared" si="7"/>
        <v>0.68548366587326304</v>
      </c>
      <c r="S41" s="26"/>
      <c r="T41" s="26">
        <v>366.00284888534327</v>
      </c>
      <c r="U41" s="26">
        <v>1116.0120140549845</v>
      </c>
      <c r="V41" s="26">
        <v>1597.1007201545769</v>
      </c>
      <c r="W41" s="26"/>
    </row>
    <row r="42" spans="1:28" x14ac:dyDescent="0.2">
      <c r="A42" s="26">
        <v>1992</v>
      </c>
      <c r="B42" s="26">
        <v>1</v>
      </c>
      <c r="C42" s="26" t="str">
        <f t="shared" si="4"/>
        <v>1992Q1</v>
      </c>
      <c r="D42" s="26">
        <v>858.70012500000007</v>
      </c>
      <c r="E42" s="45"/>
      <c r="F42" s="44"/>
      <c r="G42" s="26">
        <v>667.4507626837501</v>
      </c>
      <c r="H42" s="26"/>
      <c r="I42" s="26">
        <v>531.38172238875006</v>
      </c>
      <c r="J42" s="26">
        <v>498.19959180000006</v>
      </c>
      <c r="K42" s="26">
        <v>728.67821380875012</v>
      </c>
      <c r="L42" s="26"/>
      <c r="M42" s="25">
        <f t="shared" si="5"/>
        <v>0.72924057878889359</v>
      </c>
      <c r="N42" s="25">
        <f t="shared" si="6"/>
        <v>0.68370315230909073</v>
      </c>
      <c r="O42" s="26"/>
      <c r="P42" s="26">
        <v>800.13580728750014</v>
      </c>
      <c r="Q42" s="26">
        <v>562.59826319249999</v>
      </c>
      <c r="R42" s="25">
        <f t="shared" si="7"/>
        <v>0.7031284665283708</v>
      </c>
      <c r="S42" s="26"/>
      <c r="T42" s="26">
        <v>353.67304652023319</v>
      </c>
      <c r="U42" s="26">
        <v>1113.477536933899</v>
      </c>
      <c r="V42" s="26">
        <v>1596.2447139587405</v>
      </c>
      <c r="W42" s="26"/>
      <c r="X42" s="26">
        <v>240.4623</v>
      </c>
      <c r="Y42" s="26">
        <v>361.63112999999998</v>
      </c>
      <c r="Z42" s="26">
        <v>446.25646999999998</v>
      </c>
      <c r="AA42" s="26">
        <v>583.96802000000002</v>
      </c>
      <c r="AB42" s="26">
        <v>745.75225999999998</v>
      </c>
    </row>
    <row r="43" spans="1:28" x14ac:dyDescent="0.2">
      <c r="A43" s="26">
        <v>1992</v>
      </c>
      <c r="B43" s="26">
        <v>2</v>
      </c>
      <c r="C43" s="26" t="str">
        <f t="shared" si="4"/>
        <v>1992Q2</v>
      </c>
      <c r="D43" s="26">
        <v>838.68011450381687</v>
      </c>
      <c r="E43" s="45"/>
      <c r="F43" s="44"/>
      <c r="G43" s="26">
        <v>662.29200978234746</v>
      </c>
      <c r="H43" s="26"/>
      <c r="I43" s="26">
        <v>537.62315331469472</v>
      </c>
      <c r="J43" s="26">
        <v>512.05021928931308</v>
      </c>
      <c r="K43" s="26">
        <v>721.00912027414131</v>
      </c>
      <c r="L43" s="26"/>
      <c r="M43" s="25">
        <f t="shared" si="5"/>
        <v>0.74565374861039235</v>
      </c>
      <c r="N43" s="25">
        <f t="shared" si="6"/>
        <v>0.71018549542705078</v>
      </c>
      <c r="O43" s="26"/>
      <c r="P43" s="26">
        <v>794.30251039179404</v>
      </c>
      <c r="Q43" s="26">
        <v>558.5452406252864</v>
      </c>
      <c r="R43" s="25">
        <f t="shared" si="7"/>
        <v>0.7031895698652405</v>
      </c>
      <c r="S43" s="26"/>
      <c r="T43" s="26">
        <v>362.91757072754496</v>
      </c>
      <c r="U43" s="26">
        <v>1099.314282666272</v>
      </c>
      <c r="V43" s="26">
        <v>1586.6842486717867</v>
      </c>
      <c r="W43" s="26"/>
      <c r="X43" s="26">
        <v>250.75476</v>
      </c>
      <c r="Y43" s="26">
        <v>362.52420000000001</v>
      </c>
      <c r="Z43" s="26">
        <v>470.64803999999998</v>
      </c>
      <c r="AA43" s="26">
        <v>581.02448000000004</v>
      </c>
      <c r="AB43" s="26">
        <v>745.11132999999995</v>
      </c>
    </row>
    <row r="44" spans="1:28" x14ac:dyDescent="0.2">
      <c r="A44" s="26">
        <v>1992</v>
      </c>
      <c r="B44" s="26">
        <v>3</v>
      </c>
      <c r="C44" s="26" t="str">
        <f t="shared" si="4"/>
        <v>1992Q3</v>
      </c>
      <c r="D44" s="26">
        <v>834.23548295454543</v>
      </c>
      <c r="E44" s="45"/>
      <c r="F44" s="44"/>
      <c r="G44" s="26">
        <v>662.56787975625002</v>
      </c>
      <c r="H44" s="26"/>
      <c r="I44" s="26">
        <v>528.06949532556825</v>
      </c>
      <c r="J44" s="26">
        <v>497.40248354062493</v>
      </c>
      <c r="K44" s="26">
        <v>725.06271241107947</v>
      </c>
      <c r="L44" s="26"/>
      <c r="M44" s="25">
        <f t="shared" si="5"/>
        <v>0.72830871907556527</v>
      </c>
      <c r="N44" s="25">
        <f t="shared" si="6"/>
        <v>0.68601305104574051</v>
      </c>
      <c r="O44" s="26"/>
      <c r="P44" s="26">
        <v>796.20841430369319</v>
      </c>
      <c r="Q44" s="26">
        <v>557.13364866988638</v>
      </c>
      <c r="R44" s="25">
        <f t="shared" si="7"/>
        <v>0.69973343494129681</v>
      </c>
      <c r="S44" s="26"/>
      <c r="T44" s="26">
        <v>364.6542536791888</v>
      </c>
      <c r="U44" s="26">
        <v>1100.0301517920061</v>
      </c>
      <c r="V44" s="26">
        <v>1603.3091356138748</v>
      </c>
      <c r="W44" s="26"/>
      <c r="X44" s="26">
        <v>252.08385000000001</v>
      </c>
      <c r="Y44" s="26">
        <v>367.10244999999998</v>
      </c>
      <c r="Z44" s="26">
        <v>446.34640999999999</v>
      </c>
      <c r="AA44" s="26">
        <v>585.13482999999997</v>
      </c>
      <c r="AB44" s="26">
        <v>760.71454000000006</v>
      </c>
    </row>
    <row r="45" spans="1:28" x14ac:dyDescent="0.2">
      <c r="A45" s="26">
        <v>1992</v>
      </c>
      <c r="B45" s="26">
        <v>4</v>
      </c>
      <c r="C45" s="26" t="str">
        <f t="shared" si="4"/>
        <v>1992Q4</v>
      </c>
      <c r="D45" s="26">
        <v>842.13090823750292</v>
      </c>
      <c r="E45" s="45"/>
      <c r="F45" s="44"/>
      <c r="G45" s="26">
        <v>662.68569913363058</v>
      </c>
      <c r="H45" s="26"/>
      <c r="I45" s="26">
        <v>533.55484068340763</v>
      </c>
      <c r="J45" s="26">
        <v>502.15524226031454</v>
      </c>
      <c r="K45" s="26">
        <v>721.70755090842533</v>
      </c>
      <c r="L45" s="26"/>
      <c r="M45" s="25">
        <f t="shared" si="5"/>
        <v>0.73929507875012979</v>
      </c>
      <c r="N45" s="25">
        <f t="shared" si="6"/>
        <v>0.69578770740065465</v>
      </c>
      <c r="O45" s="26"/>
      <c r="P45" s="26">
        <v>795.25979431401083</v>
      </c>
      <c r="Q45" s="26">
        <v>554.84351263356018</v>
      </c>
      <c r="R45" s="25">
        <f t="shared" si="7"/>
        <v>0.69768837378754556</v>
      </c>
      <c r="S45" s="26"/>
      <c r="T45" s="26">
        <v>359.94853875633589</v>
      </c>
      <c r="U45" s="26">
        <v>1099.0496298493515</v>
      </c>
      <c r="V45" s="26">
        <v>1600.2476247449158</v>
      </c>
      <c r="W45" s="26"/>
      <c r="X45" s="26">
        <v>250.18938</v>
      </c>
      <c r="Y45" s="26">
        <v>364.43945000000002</v>
      </c>
      <c r="Z45" s="26">
        <v>459.14172000000002</v>
      </c>
      <c r="AA45" s="26">
        <v>587.74956999999995</v>
      </c>
      <c r="AB45" s="26">
        <v>739.8501</v>
      </c>
    </row>
    <row r="46" spans="1:28" x14ac:dyDescent="0.2">
      <c r="A46" s="26">
        <v>1993</v>
      </c>
      <c r="B46" s="26">
        <v>1</v>
      </c>
      <c r="C46" s="26" t="str">
        <f t="shared" si="4"/>
        <v>1993Q1</v>
      </c>
      <c r="D46" s="26">
        <v>856.71478098788452</v>
      </c>
      <c r="E46" s="45"/>
      <c r="F46" s="44"/>
      <c r="G46" s="26">
        <v>667.60596504603916</v>
      </c>
      <c r="H46" s="26"/>
      <c r="I46" s="26">
        <v>533.34534451537752</v>
      </c>
      <c r="J46" s="26">
        <v>483.20707012590873</v>
      </c>
      <c r="K46" s="26">
        <v>726.51451882898414</v>
      </c>
      <c r="L46" s="26"/>
      <c r="M46" s="25">
        <f t="shared" si="5"/>
        <v>0.73411519067098352</v>
      </c>
      <c r="N46" s="25">
        <f t="shared" si="6"/>
        <v>0.66510311577083836</v>
      </c>
      <c r="O46" s="26"/>
      <c r="P46" s="26">
        <v>784.18051679021448</v>
      </c>
      <c r="Q46" s="26">
        <v>565.38512461677544</v>
      </c>
      <c r="R46" s="25">
        <f t="shared" si="7"/>
        <v>0.72098848735874466</v>
      </c>
      <c r="S46" s="26"/>
      <c r="T46" s="26">
        <v>352.54254191360405</v>
      </c>
      <c r="U46" s="26">
        <v>1105.8732351943388</v>
      </c>
      <c r="V46" s="26">
        <v>1607.2493215985046</v>
      </c>
      <c r="W46" s="26"/>
      <c r="X46" s="26">
        <v>245.09305000000001</v>
      </c>
      <c r="Y46" s="26">
        <v>367.68459999999999</v>
      </c>
      <c r="Z46" s="26">
        <v>466.73757999999998</v>
      </c>
      <c r="AA46" s="26">
        <v>589.86896000000002</v>
      </c>
      <c r="AB46" s="26">
        <v>758.02502000000004</v>
      </c>
    </row>
    <row r="47" spans="1:28" x14ac:dyDescent="0.2">
      <c r="A47" s="26">
        <v>1993</v>
      </c>
      <c r="B47" s="26">
        <v>2</v>
      </c>
      <c r="C47" s="26" t="str">
        <f t="shared" si="4"/>
        <v>1993Q2</v>
      </c>
      <c r="D47" s="26">
        <v>848.70603747397649</v>
      </c>
      <c r="E47" s="45"/>
      <c r="F47" s="44"/>
      <c r="G47" s="26">
        <v>669.94179775211671</v>
      </c>
      <c r="H47" s="26"/>
      <c r="I47" s="26">
        <v>531.35599200083277</v>
      </c>
      <c r="J47" s="26">
        <v>516.36355321665508</v>
      </c>
      <c r="K47" s="26">
        <v>723.28300951311599</v>
      </c>
      <c r="L47" s="26"/>
      <c r="M47" s="25">
        <f t="shared" si="5"/>
        <v>0.73464464810049879</v>
      </c>
      <c r="N47" s="25">
        <f t="shared" si="6"/>
        <v>0.71391633209281324</v>
      </c>
      <c r="O47" s="26"/>
      <c r="P47" s="26">
        <v>800.52686101457334</v>
      </c>
      <c r="Q47" s="26">
        <v>557.82784211908393</v>
      </c>
      <c r="R47" s="25">
        <f t="shared" si="7"/>
        <v>0.69682588965484926</v>
      </c>
      <c r="S47" s="26"/>
      <c r="T47" s="26">
        <v>366.75636026693502</v>
      </c>
      <c r="U47" s="26">
        <v>1102.8352464329378</v>
      </c>
      <c r="V47" s="26">
        <v>1632.2089658060809</v>
      </c>
      <c r="W47" s="26"/>
      <c r="X47" s="26">
        <v>259.41888</v>
      </c>
      <c r="Y47" s="26">
        <v>376.58798000000002</v>
      </c>
      <c r="Z47" s="26">
        <v>457.00220000000002</v>
      </c>
      <c r="AA47" s="26">
        <v>592.90850999999998</v>
      </c>
      <c r="AB47" s="26">
        <v>768.33752000000004</v>
      </c>
    </row>
    <row r="48" spans="1:28" x14ac:dyDescent="0.2">
      <c r="A48" s="26">
        <v>1993</v>
      </c>
      <c r="B48" s="26">
        <v>3</v>
      </c>
      <c r="C48" s="26" t="str">
        <f t="shared" si="4"/>
        <v>1993Q3</v>
      </c>
      <c r="D48" s="26">
        <v>846.65434952797602</v>
      </c>
      <c r="E48" s="45"/>
      <c r="F48" s="44"/>
      <c r="G48" s="26">
        <v>673.34039794842272</v>
      </c>
      <c r="H48" s="26"/>
      <c r="I48" s="26">
        <v>540.3599641284826</v>
      </c>
      <c r="J48" s="26">
        <v>495.65046880257876</v>
      </c>
      <c r="K48" s="26">
        <v>729.54818345318893</v>
      </c>
      <c r="L48" s="26"/>
      <c r="M48" s="25">
        <f t="shared" si="5"/>
        <v>0.7406775541140862</v>
      </c>
      <c r="N48" s="25">
        <f t="shared" si="6"/>
        <v>0.67939373991242613</v>
      </c>
      <c r="O48" s="26"/>
      <c r="P48" s="26">
        <v>802.28834335703425</v>
      </c>
      <c r="Q48" s="26">
        <v>559.42290668358282</v>
      </c>
      <c r="R48" s="25">
        <f t="shared" si="7"/>
        <v>0.69728410155228759</v>
      </c>
      <c r="S48" s="26"/>
      <c r="T48" s="26">
        <v>368.96033586706289</v>
      </c>
      <c r="U48" s="26">
        <v>1106.3645341057088</v>
      </c>
      <c r="V48" s="26">
        <v>1636.5539564267165</v>
      </c>
      <c r="W48" s="26"/>
      <c r="X48" s="26">
        <v>258.61511000000002</v>
      </c>
      <c r="Y48" s="26">
        <v>380.58587999999997</v>
      </c>
      <c r="Z48" s="26">
        <v>482.51587000000001</v>
      </c>
      <c r="AA48" s="26">
        <v>599.83344</v>
      </c>
      <c r="AB48" s="26">
        <v>776.56359999999995</v>
      </c>
    </row>
    <row r="49" spans="1:28" x14ac:dyDescent="0.2">
      <c r="A49" s="26">
        <v>1993</v>
      </c>
      <c r="B49" s="26">
        <v>4</v>
      </c>
      <c r="C49" s="26" t="str">
        <f t="shared" si="4"/>
        <v>1993Q4</v>
      </c>
      <c r="D49" s="26">
        <v>859.94973281571129</v>
      </c>
      <c r="E49" s="45"/>
      <c r="F49" s="44"/>
      <c r="G49" s="26">
        <v>679.11414442594207</v>
      </c>
      <c r="H49" s="26"/>
      <c r="I49" s="26">
        <v>544.0516179077415</v>
      </c>
      <c r="J49" s="26">
        <v>499.74262505987667</v>
      </c>
      <c r="K49" s="26">
        <v>735.70356933089738</v>
      </c>
      <c r="L49" s="26"/>
      <c r="M49" s="25">
        <f t="shared" si="5"/>
        <v>0.73949840749385221</v>
      </c>
      <c r="N49" s="25">
        <f t="shared" si="6"/>
        <v>0.67927171471300485</v>
      </c>
      <c r="O49" s="26"/>
      <c r="P49" s="26">
        <v>816.40252284786482</v>
      </c>
      <c r="Q49" s="26">
        <v>560.46093195715923</v>
      </c>
      <c r="R49" s="25">
        <f t="shared" si="7"/>
        <v>0.68650073495865493</v>
      </c>
      <c r="S49" s="26"/>
      <c r="T49" s="26">
        <v>370.35512128726731</v>
      </c>
      <c r="U49" s="26">
        <v>1108.6723649292967</v>
      </c>
      <c r="V49" s="26">
        <v>1641.6609940866565</v>
      </c>
      <c r="W49" s="26"/>
      <c r="X49" s="26">
        <v>256.62857000000002</v>
      </c>
      <c r="Y49" s="26">
        <v>378.85329999999999</v>
      </c>
      <c r="Z49" s="26">
        <v>469.57321000000002</v>
      </c>
      <c r="AA49" s="26">
        <v>605.40062999999998</v>
      </c>
      <c r="AB49" s="26">
        <v>769.04809999999998</v>
      </c>
    </row>
    <row r="50" spans="1:28" x14ac:dyDescent="0.2">
      <c r="A50" s="26">
        <v>1994</v>
      </c>
      <c r="B50" s="26">
        <v>1</v>
      </c>
      <c r="C50" s="26" t="str">
        <f t="shared" si="4"/>
        <v>1994Q1</v>
      </c>
      <c r="D50" s="26">
        <v>859.31541922290398</v>
      </c>
      <c r="E50" s="45"/>
      <c r="F50" s="44"/>
      <c r="G50" s="26">
        <v>667.49996578077719</v>
      </c>
      <c r="H50" s="26"/>
      <c r="I50" s="26">
        <v>526.98481836319024</v>
      </c>
      <c r="J50" s="26">
        <v>478.04772135296525</v>
      </c>
      <c r="K50" s="26">
        <v>730.33294433374249</v>
      </c>
      <c r="L50" s="26"/>
      <c r="M50" s="25">
        <f t="shared" si="5"/>
        <v>0.72156791289750766</v>
      </c>
      <c r="N50" s="25">
        <f t="shared" si="6"/>
        <v>0.65456135460118359</v>
      </c>
      <c r="O50" s="26"/>
      <c r="P50" s="26">
        <v>796.38527756400822</v>
      </c>
      <c r="Q50" s="26">
        <v>553.7807649660532</v>
      </c>
      <c r="R50" s="25">
        <f t="shared" si="7"/>
        <v>0.69536790868355036</v>
      </c>
      <c r="S50" s="26"/>
      <c r="T50" s="26">
        <v>345.32283720363631</v>
      </c>
      <c r="U50" s="26">
        <v>1119.663714212679</v>
      </c>
      <c r="V50" s="26">
        <v>1651.6426481419353</v>
      </c>
      <c r="W50" s="26"/>
      <c r="X50" s="26">
        <v>244.53825000000001</v>
      </c>
      <c r="Y50" s="26">
        <v>375.81335000000001</v>
      </c>
      <c r="Z50" s="26">
        <v>481.21969999999999</v>
      </c>
      <c r="AA50" s="26">
        <v>612.00005999999996</v>
      </c>
      <c r="AB50" s="26">
        <v>773.29700000000003</v>
      </c>
    </row>
    <row r="51" spans="1:28" x14ac:dyDescent="0.2">
      <c r="A51" s="26">
        <v>1994</v>
      </c>
      <c r="B51" s="26">
        <v>2</v>
      </c>
      <c r="C51" s="26" t="str">
        <f t="shared" si="4"/>
        <v>1994Q2</v>
      </c>
      <c r="D51" s="26">
        <v>847.17410754631726</v>
      </c>
      <c r="E51" s="45"/>
      <c r="F51" s="44"/>
      <c r="G51" s="26">
        <v>670.17910430131053</v>
      </c>
      <c r="H51" s="26"/>
      <c r="I51" s="26">
        <v>536.29513347871682</v>
      </c>
      <c r="J51" s="26">
        <v>488.86753946217806</v>
      </c>
      <c r="K51" s="26">
        <v>728.05882273718942</v>
      </c>
      <c r="L51" s="26"/>
      <c r="M51" s="25">
        <f t="shared" si="5"/>
        <v>0.73660962099528826</v>
      </c>
      <c r="N51" s="25">
        <f t="shared" si="6"/>
        <v>0.67146709056315734</v>
      </c>
      <c r="O51" s="26"/>
      <c r="P51" s="26">
        <v>818.13277873285142</v>
      </c>
      <c r="Q51" s="26">
        <v>555.13185846263002</v>
      </c>
      <c r="R51" s="25">
        <f t="shared" si="7"/>
        <v>0.67853516310938533</v>
      </c>
      <c r="S51" s="26"/>
      <c r="T51" s="26">
        <v>361.44048086905019</v>
      </c>
      <c r="U51" s="26">
        <v>1109.1511712218989</v>
      </c>
      <c r="V51" s="26">
        <v>1651.0613340133896</v>
      </c>
      <c r="W51" s="26"/>
      <c r="X51" s="26">
        <v>255.98979</v>
      </c>
      <c r="Y51" s="26">
        <v>381.93191999999999</v>
      </c>
      <c r="Z51" s="26">
        <v>477.51031</v>
      </c>
      <c r="AA51" s="26">
        <v>604.56079</v>
      </c>
      <c r="AB51" s="26">
        <v>815.48950000000002</v>
      </c>
    </row>
    <row r="52" spans="1:28" x14ac:dyDescent="0.2">
      <c r="A52" s="26">
        <v>1994</v>
      </c>
      <c r="B52" s="26">
        <v>3</v>
      </c>
      <c r="C52" s="26" t="str">
        <f t="shared" si="4"/>
        <v>1994Q3</v>
      </c>
      <c r="D52" s="26">
        <v>833.98291470785762</v>
      </c>
      <c r="E52" s="45"/>
      <c r="F52" s="44"/>
      <c r="G52" s="26">
        <v>675.50137609644059</v>
      </c>
      <c r="H52" s="26"/>
      <c r="I52" s="26">
        <v>532.41925979879113</v>
      </c>
      <c r="J52" s="26">
        <v>494.85773436346545</v>
      </c>
      <c r="K52" s="26">
        <v>735.08723500819349</v>
      </c>
      <c r="L52" s="26"/>
      <c r="M52" s="25">
        <f t="shared" si="5"/>
        <v>0.72429398096248621</v>
      </c>
      <c r="N52" s="25">
        <f t="shared" si="6"/>
        <v>0.67319592940278661</v>
      </c>
      <c r="O52" s="26"/>
      <c r="P52" s="26">
        <v>810.44959565157819</v>
      </c>
      <c r="Q52" s="26">
        <v>554.86540450396228</v>
      </c>
      <c r="R52" s="25">
        <f t="shared" si="7"/>
        <v>0.68463900467229732</v>
      </c>
      <c r="S52" s="26"/>
      <c r="T52" s="26">
        <v>374.58101839720121</v>
      </c>
      <c r="U52" s="26">
        <v>1107.5283385205701</v>
      </c>
      <c r="V52" s="26">
        <v>1651.6875675313627</v>
      </c>
      <c r="W52" s="26"/>
      <c r="X52" s="26">
        <v>260.61709999999999</v>
      </c>
      <c r="Y52" s="26">
        <v>390.86770999999999</v>
      </c>
      <c r="Z52" s="26">
        <v>462.29556000000002</v>
      </c>
      <c r="AA52" s="26">
        <v>609.88311999999996</v>
      </c>
      <c r="AB52" s="26">
        <v>794.09600999999998</v>
      </c>
    </row>
    <row r="53" spans="1:28" x14ac:dyDescent="0.2">
      <c r="A53" s="26">
        <v>1994</v>
      </c>
      <c r="B53" s="26">
        <v>4</v>
      </c>
      <c r="C53" s="26" t="str">
        <f t="shared" si="4"/>
        <v>1994Q4</v>
      </c>
      <c r="D53" s="26">
        <v>847.10395726685954</v>
      </c>
      <c r="E53" s="45"/>
      <c r="F53" s="44"/>
      <c r="G53" s="26">
        <v>679.31658684024035</v>
      </c>
      <c r="H53" s="26"/>
      <c r="I53" s="26">
        <v>559.71516362350314</v>
      </c>
      <c r="J53" s="26">
        <v>496.55274149726239</v>
      </c>
      <c r="K53" s="26">
        <v>733.19424707553969</v>
      </c>
      <c r="L53" s="26"/>
      <c r="M53" s="25">
        <f t="shared" si="5"/>
        <v>0.76339273781268047</v>
      </c>
      <c r="N53" s="25">
        <f t="shared" si="6"/>
        <v>0.6772458232969516</v>
      </c>
      <c r="O53" s="26"/>
      <c r="P53" s="26">
        <v>823.27730991560202</v>
      </c>
      <c r="Q53" s="26">
        <v>555.61078342648568</v>
      </c>
      <c r="R53" s="25">
        <f t="shared" si="7"/>
        <v>0.67487683279336819</v>
      </c>
      <c r="S53" s="26"/>
      <c r="T53" s="26">
        <v>369.62726508651042</v>
      </c>
      <c r="U53" s="26">
        <v>1118.1749933473989</v>
      </c>
      <c r="V53" s="26">
        <v>1660.3337156665359</v>
      </c>
      <c r="W53" s="26"/>
      <c r="X53" s="26">
        <v>256.13092</v>
      </c>
      <c r="Y53" s="26">
        <v>391.69351</v>
      </c>
      <c r="Z53" s="26">
        <v>466.29906999999997</v>
      </c>
      <c r="AA53" s="26">
        <v>624.68573000000004</v>
      </c>
      <c r="AB53" s="26">
        <v>808.21320000000003</v>
      </c>
    </row>
    <row r="54" spans="1:28" x14ac:dyDescent="0.2">
      <c r="A54" s="26">
        <v>1995</v>
      </c>
      <c r="B54" s="26">
        <v>1</v>
      </c>
      <c r="C54" s="26" t="str">
        <f t="shared" si="4"/>
        <v>1995Q1</v>
      </c>
      <c r="D54" s="26">
        <v>851.61730446310207</v>
      </c>
      <c r="E54" s="45"/>
      <c r="F54" s="44"/>
      <c r="G54" s="26">
        <v>677.72031126760942</v>
      </c>
      <c r="H54" s="26"/>
      <c r="I54" s="26">
        <v>537.8699980101635</v>
      </c>
      <c r="J54" s="26">
        <v>486.64938615192222</v>
      </c>
      <c r="K54" s="26">
        <v>734.16955049880687</v>
      </c>
      <c r="L54" s="26"/>
      <c r="M54" s="25">
        <f t="shared" si="5"/>
        <v>0.73262368024487778</v>
      </c>
      <c r="N54" s="25">
        <f t="shared" si="6"/>
        <v>0.66285694608457213</v>
      </c>
      <c r="O54" s="26"/>
      <c r="P54" s="26">
        <v>823.60964237313294</v>
      </c>
      <c r="Q54" s="26">
        <v>552.89054965585512</v>
      </c>
      <c r="R54" s="25">
        <f t="shared" si="7"/>
        <v>0.67130169586500588</v>
      </c>
      <c r="S54" s="26"/>
      <c r="T54" s="26">
        <v>361.81884211224576</v>
      </c>
      <c r="U54" s="26">
        <v>1115.4944726265819</v>
      </c>
      <c r="V54" s="26">
        <v>1652.4262932688821</v>
      </c>
      <c r="W54" s="26"/>
      <c r="X54" s="26">
        <v>255.52452</v>
      </c>
      <c r="Y54" s="26">
        <v>390.23482999999999</v>
      </c>
      <c r="Z54" s="26">
        <v>486.75653</v>
      </c>
      <c r="AA54" s="26">
        <v>619.54633000000001</v>
      </c>
      <c r="AB54" s="26">
        <v>795.63531</v>
      </c>
    </row>
    <row r="55" spans="1:28" x14ac:dyDescent="0.2">
      <c r="A55" s="26">
        <v>1995</v>
      </c>
      <c r="B55" s="26">
        <v>2</v>
      </c>
      <c r="C55" s="26" t="str">
        <f t="shared" si="4"/>
        <v>1995Q2</v>
      </c>
      <c r="D55" s="26">
        <v>839.41025641025647</v>
      </c>
      <c r="E55" s="45"/>
      <c r="F55" s="44"/>
      <c r="G55" s="26">
        <v>675.26070026666673</v>
      </c>
      <c r="H55" s="26"/>
      <c r="I55" s="26">
        <v>537.35420130256421</v>
      </c>
      <c r="J55" s="26">
        <v>493.41702977435909</v>
      </c>
      <c r="K55" s="26">
        <v>728.27361083076926</v>
      </c>
      <c r="L55" s="26"/>
      <c r="M55" s="25">
        <f t="shared" si="5"/>
        <v>0.73784659132380748</v>
      </c>
      <c r="N55" s="25">
        <f t="shared" si="6"/>
        <v>0.6775160083193178</v>
      </c>
      <c r="O55" s="26"/>
      <c r="P55" s="26">
        <v>820.93593231794875</v>
      </c>
      <c r="Q55" s="26">
        <v>550.79103889230771</v>
      </c>
      <c r="R55" s="25">
        <f t="shared" si="7"/>
        <v>0.67093060153564599</v>
      </c>
      <c r="S55" s="26"/>
      <c r="T55" s="26">
        <v>368.79784181252506</v>
      </c>
      <c r="U55" s="26">
        <v>1110.8614942658253</v>
      </c>
      <c r="V55" s="26">
        <v>1665.2714536383214</v>
      </c>
      <c r="W55" s="26"/>
      <c r="X55" s="26">
        <v>262.03656000000001</v>
      </c>
      <c r="Y55" s="26">
        <v>393.46573000000001</v>
      </c>
      <c r="Z55" s="26">
        <v>478.91717999999997</v>
      </c>
      <c r="AA55" s="26">
        <v>629.49365</v>
      </c>
      <c r="AB55" s="26">
        <v>843.59204</v>
      </c>
    </row>
    <row r="56" spans="1:28" x14ac:dyDescent="0.2">
      <c r="A56" s="26">
        <v>1995</v>
      </c>
      <c r="B56" s="26">
        <v>3</v>
      </c>
      <c r="C56" s="26" t="str">
        <f t="shared" si="4"/>
        <v>1995Q3</v>
      </c>
      <c r="D56" s="26">
        <v>842.23365896205848</v>
      </c>
      <c r="E56" s="45"/>
      <c r="F56" s="44"/>
      <c r="G56" s="26">
        <v>674.04436230536407</v>
      </c>
      <c r="H56" s="26"/>
      <c r="I56" s="26">
        <v>544.40504971033579</v>
      </c>
      <c r="J56" s="26">
        <v>501.54951091792418</v>
      </c>
      <c r="K56" s="26">
        <v>732.61726474513739</v>
      </c>
      <c r="L56" s="26"/>
      <c r="M56" s="25">
        <f t="shared" si="5"/>
        <v>0.74309612386724633</v>
      </c>
      <c r="N56" s="25">
        <f t="shared" si="6"/>
        <v>0.68459963346946651</v>
      </c>
      <c r="O56" s="26"/>
      <c r="P56" s="26">
        <v>827.68617369184471</v>
      </c>
      <c r="Q56" s="26">
        <v>549.86566020915836</v>
      </c>
      <c r="R56" s="25">
        <f t="shared" si="7"/>
        <v>0.66434075823269523</v>
      </c>
      <c r="S56" s="26"/>
      <c r="T56" s="26">
        <v>376.6047985915705</v>
      </c>
      <c r="U56" s="26">
        <v>1114.5805258483488</v>
      </c>
      <c r="V56" s="26">
        <v>1655.8229837391482</v>
      </c>
      <c r="W56" s="26"/>
      <c r="X56" s="26">
        <v>262.60306000000003</v>
      </c>
      <c r="Y56" s="26">
        <v>396.35489000000001</v>
      </c>
      <c r="Z56" s="26">
        <v>491.79065000000003</v>
      </c>
      <c r="AA56" s="26">
        <v>623.70599000000004</v>
      </c>
      <c r="AB56" s="26">
        <v>822.86505</v>
      </c>
    </row>
    <row r="57" spans="1:28" x14ac:dyDescent="0.2">
      <c r="A57" s="26">
        <v>1995</v>
      </c>
      <c r="B57" s="26">
        <v>4</v>
      </c>
      <c r="C57" s="26" t="str">
        <f t="shared" si="4"/>
        <v>1995Q4</v>
      </c>
      <c r="D57" s="26">
        <v>846.41113858165272</v>
      </c>
      <c r="E57" s="45"/>
      <c r="F57" s="44"/>
      <c r="G57" s="26">
        <v>676.45477237397529</v>
      </c>
      <c r="H57" s="26"/>
      <c r="I57" s="26">
        <v>553.19277516616796</v>
      </c>
      <c r="J57" s="26">
        <v>481.7617433480807</v>
      </c>
      <c r="K57" s="26">
        <v>729.57668962836703</v>
      </c>
      <c r="L57" s="26"/>
      <c r="M57" s="25">
        <f t="shared" si="5"/>
        <v>0.75823800709416056</v>
      </c>
      <c r="N57" s="25">
        <f t="shared" si="6"/>
        <v>0.66033050424552531</v>
      </c>
      <c r="O57" s="26"/>
      <c r="P57" s="26">
        <v>832.00987276668843</v>
      </c>
      <c r="Q57" s="26">
        <v>545.14777719661674</v>
      </c>
      <c r="R57" s="25">
        <f t="shared" si="7"/>
        <v>0.65521791872953727</v>
      </c>
      <c r="S57" s="26"/>
      <c r="T57" s="26">
        <v>371.01899879867568</v>
      </c>
      <c r="U57" s="26">
        <v>1110.1053374477729</v>
      </c>
      <c r="V57" s="26">
        <v>1655.5225130790757</v>
      </c>
      <c r="W57" s="26"/>
      <c r="X57" s="26">
        <v>264.95999</v>
      </c>
      <c r="Y57" s="26">
        <v>396.59685999999999</v>
      </c>
      <c r="Z57" s="26">
        <v>467.26724000000002</v>
      </c>
      <c r="AA57" s="26">
        <v>625.25616000000002</v>
      </c>
      <c r="AB57" s="26">
        <v>810.42705999999998</v>
      </c>
    </row>
    <row r="58" spans="1:28" x14ac:dyDescent="0.2">
      <c r="A58" s="26">
        <v>1996</v>
      </c>
      <c r="B58" s="26">
        <v>1</v>
      </c>
      <c r="C58" s="26" t="str">
        <f t="shared" si="4"/>
        <v>1996Q1</v>
      </c>
      <c r="D58" s="26">
        <v>847.61822012037828</v>
      </c>
      <c r="E58" s="45"/>
      <c r="F58" s="44"/>
      <c r="G58" s="26">
        <v>671.93051959578679</v>
      </c>
      <c r="H58" s="26"/>
      <c r="I58" s="26">
        <v>542.11255440515913</v>
      </c>
      <c r="J58" s="26">
        <v>481.33269456809973</v>
      </c>
      <c r="K58" s="26">
        <v>729.95690291169399</v>
      </c>
      <c r="L58" s="26"/>
      <c r="M58" s="25">
        <f t="shared" si="5"/>
        <v>0.74266378226269181</v>
      </c>
      <c r="N58" s="25">
        <f t="shared" si="6"/>
        <v>0.65939878456951673</v>
      </c>
      <c r="O58" s="26"/>
      <c r="P58" s="26">
        <v>815.173284028117</v>
      </c>
      <c r="Q58" s="26">
        <v>550.1014167977645</v>
      </c>
      <c r="R58" s="25">
        <f t="shared" si="7"/>
        <v>0.67482758276802213</v>
      </c>
      <c r="S58" s="26"/>
      <c r="T58" s="26">
        <v>361.16737250225566</v>
      </c>
      <c r="U58" s="26">
        <v>1118.3791916756863</v>
      </c>
      <c r="V58" s="26">
        <v>1659.8204120224668</v>
      </c>
      <c r="W58" s="26"/>
      <c r="X58" s="26">
        <v>258.15584999999999</v>
      </c>
      <c r="Y58" s="26">
        <v>394.19159000000002</v>
      </c>
      <c r="Z58" s="26">
        <v>487.24475000000001</v>
      </c>
      <c r="AA58" s="26">
        <v>635.81384000000003</v>
      </c>
      <c r="AB58" s="26">
        <v>828.57848999999999</v>
      </c>
    </row>
    <row r="59" spans="1:28" x14ac:dyDescent="0.2">
      <c r="A59" s="26">
        <v>1996</v>
      </c>
      <c r="B59" s="26">
        <v>2</v>
      </c>
      <c r="C59" s="26" t="str">
        <f t="shared" si="4"/>
        <v>1996Q2</v>
      </c>
      <c r="D59" s="26">
        <v>835.23636828644499</v>
      </c>
      <c r="E59" s="45"/>
      <c r="F59" s="44"/>
      <c r="G59" s="26">
        <v>671.39623042404082</v>
      </c>
      <c r="H59" s="26"/>
      <c r="I59" s="26">
        <v>528.11369998772375</v>
      </c>
      <c r="J59" s="26">
        <v>494.01828590639388</v>
      </c>
      <c r="K59" s="26">
        <v>729.00970083682853</v>
      </c>
      <c r="L59" s="26"/>
      <c r="M59" s="25">
        <f t="shared" si="5"/>
        <v>0.72442616247973557</v>
      </c>
      <c r="N59" s="25">
        <f t="shared" si="6"/>
        <v>0.67765666950564785</v>
      </c>
      <c r="O59" s="26"/>
      <c r="P59" s="26">
        <v>821.87389252480818</v>
      </c>
      <c r="Q59" s="26">
        <v>547.92157106470597</v>
      </c>
      <c r="R59" s="25">
        <f t="shared" si="7"/>
        <v>0.66667353233655247</v>
      </c>
      <c r="S59" s="26"/>
      <c r="T59" s="26">
        <v>370.37834417982174</v>
      </c>
      <c r="U59" s="26">
        <v>1109.5955729655782</v>
      </c>
      <c r="V59" s="26">
        <v>1658.0744030262199</v>
      </c>
      <c r="W59" s="26"/>
      <c r="X59" s="26">
        <v>271.49597</v>
      </c>
      <c r="Y59" s="26">
        <v>404.53687000000002</v>
      </c>
      <c r="Z59" s="26">
        <v>492.12108999999998</v>
      </c>
      <c r="AA59" s="26">
        <v>617.87572999999998</v>
      </c>
      <c r="AB59" s="26">
        <v>872.37860000000001</v>
      </c>
    </row>
    <row r="60" spans="1:28" x14ac:dyDescent="0.2">
      <c r="A60" s="26">
        <v>1996</v>
      </c>
      <c r="B60" s="26">
        <v>3</v>
      </c>
      <c r="C60" s="26" t="str">
        <f t="shared" si="4"/>
        <v>1996Q3</v>
      </c>
      <c r="D60" s="26">
        <v>833.8750413223139</v>
      </c>
      <c r="E60" s="45"/>
      <c r="F60" s="44"/>
      <c r="G60" s="26">
        <v>676.53888337190085</v>
      </c>
      <c r="H60" s="26"/>
      <c r="I60" s="26">
        <v>531.60969242975216</v>
      </c>
      <c r="J60" s="26">
        <v>503.06580801322309</v>
      </c>
      <c r="K60" s="26">
        <v>741.43261114710742</v>
      </c>
      <c r="L60" s="26"/>
      <c r="M60" s="25">
        <f t="shared" si="5"/>
        <v>0.71700338565803334</v>
      </c>
      <c r="N60" s="25">
        <f t="shared" si="6"/>
        <v>0.67850510005879683</v>
      </c>
      <c r="O60" s="26"/>
      <c r="P60" s="26">
        <v>825.49466550743796</v>
      </c>
      <c r="Q60" s="26">
        <v>555.76949590413221</v>
      </c>
      <c r="R60" s="25">
        <f t="shared" si="7"/>
        <v>0.67325631421554544</v>
      </c>
      <c r="S60" s="26"/>
      <c r="T60" s="26">
        <v>378.68640857538901</v>
      </c>
      <c r="U60" s="26">
        <v>1108.1170989233601</v>
      </c>
      <c r="V60" s="26">
        <v>1648.7365779555139</v>
      </c>
      <c r="W60" s="26"/>
      <c r="X60" s="26">
        <v>275.04964999999999</v>
      </c>
      <c r="Y60" s="26">
        <v>410.03771999999998</v>
      </c>
      <c r="Z60" s="26">
        <v>501.77596999999997</v>
      </c>
      <c r="AA60" s="26">
        <v>637.32030999999995</v>
      </c>
      <c r="AB60" s="26">
        <v>843.07788000000005</v>
      </c>
    </row>
    <row r="61" spans="1:28" x14ac:dyDescent="0.2">
      <c r="A61" s="26">
        <v>1996</v>
      </c>
      <c r="B61" s="26">
        <v>4</v>
      </c>
      <c r="C61" s="26" t="str">
        <f t="shared" si="4"/>
        <v>1996Q4</v>
      </c>
      <c r="D61" s="26">
        <v>845.32696638655466</v>
      </c>
      <c r="E61" s="45"/>
      <c r="F61" s="44"/>
      <c r="G61" s="26">
        <v>679.86359770915965</v>
      </c>
      <c r="H61" s="26"/>
      <c r="I61" s="26">
        <v>531.26462059411779</v>
      </c>
      <c r="J61" s="26">
        <v>496.81312526420174</v>
      </c>
      <c r="K61" s="26">
        <v>745.71333174000006</v>
      </c>
      <c r="L61" s="26"/>
      <c r="M61" s="25">
        <f t="shared" si="5"/>
        <v>0.71242473210784463</v>
      </c>
      <c r="N61" s="25">
        <f t="shared" si="6"/>
        <v>0.66622534976673886</v>
      </c>
      <c r="O61" s="26"/>
      <c r="P61" s="26">
        <v>828.34111201159669</v>
      </c>
      <c r="Q61" s="26">
        <v>550.35732114453788</v>
      </c>
      <c r="R61" s="25">
        <f t="shared" si="7"/>
        <v>0.66440903773086291</v>
      </c>
      <c r="S61" s="26"/>
      <c r="T61" s="26">
        <v>378.3771934592624</v>
      </c>
      <c r="U61" s="26">
        <v>1121.3293616722815</v>
      </c>
      <c r="V61" s="26">
        <v>1666.3809700204547</v>
      </c>
      <c r="W61" s="26"/>
      <c r="X61" s="26">
        <v>275.04581000000002</v>
      </c>
      <c r="Y61" s="26">
        <v>407.57837000000001</v>
      </c>
      <c r="Z61" s="26">
        <v>498.81457999999998</v>
      </c>
      <c r="AA61" s="26">
        <v>638.85528999999997</v>
      </c>
      <c r="AB61" s="26">
        <v>848.00940000000003</v>
      </c>
    </row>
    <row r="62" spans="1:28" x14ac:dyDescent="0.2">
      <c r="A62" s="26">
        <v>1997</v>
      </c>
      <c r="B62" s="26">
        <v>1</v>
      </c>
      <c r="C62" s="26" t="str">
        <f t="shared" si="4"/>
        <v>1997Q1</v>
      </c>
      <c r="D62" s="26">
        <v>848.62697013990396</v>
      </c>
      <c r="E62" s="45"/>
      <c r="F62" s="44"/>
      <c r="G62" s="26">
        <v>674.56455348373356</v>
      </c>
      <c r="H62" s="26"/>
      <c r="I62" s="26">
        <v>532.63969070027156</v>
      </c>
      <c r="J62" s="26">
        <v>490.96697092620587</v>
      </c>
      <c r="K62" s="26">
        <v>742.68123051217378</v>
      </c>
      <c r="L62" s="26"/>
      <c r="M62" s="25">
        <f t="shared" si="5"/>
        <v>0.71718480125443362</v>
      </c>
      <c r="N62" s="25">
        <f t="shared" si="6"/>
        <v>0.66107362183856633</v>
      </c>
      <c r="O62" s="26"/>
      <c r="P62" s="26">
        <v>825.79430791371897</v>
      </c>
      <c r="Q62" s="26">
        <v>554.12633625992896</v>
      </c>
      <c r="R62" s="25">
        <f t="shared" si="7"/>
        <v>0.67102222787157484</v>
      </c>
      <c r="S62" s="26"/>
      <c r="T62" s="26">
        <v>371.42696427038408</v>
      </c>
      <c r="U62" s="26">
        <v>1126.7967885786029</v>
      </c>
      <c r="V62" s="26">
        <v>1663.7530786306145</v>
      </c>
      <c r="W62" s="26"/>
      <c r="X62" s="26">
        <v>270.89425999999997</v>
      </c>
      <c r="Y62" s="26">
        <v>406.67279000000002</v>
      </c>
      <c r="Z62" s="26">
        <v>500.94733000000002</v>
      </c>
      <c r="AA62" s="26">
        <v>650.98688000000004</v>
      </c>
      <c r="AB62" s="26">
        <v>863.94060999999999</v>
      </c>
    </row>
    <row r="63" spans="1:28" x14ac:dyDescent="0.2">
      <c r="A63" s="26">
        <v>1997</v>
      </c>
      <c r="B63" s="26">
        <v>2</v>
      </c>
      <c r="C63" s="26" t="str">
        <f t="shared" si="4"/>
        <v>1997Q2</v>
      </c>
      <c r="D63" s="26">
        <v>838.28257499999995</v>
      </c>
      <c r="E63" s="45"/>
      <c r="F63" s="44"/>
      <c r="G63" s="26">
        <v>685.1635765747501</v>
      </c>
      <c r="H63" s="26"/>
      <c r="I63" s="26">
        <v>543.870947763</v>
      </c>
      <c r="J63" s="26">
        <v>495.46975502699996</v>
      </c>
      <c r="K63" s="26">
        <v>753.69085878449994</v>
      </c>
      <c r="L63" s="26"/>
      <c r="M63" s="25">
        <f t="shared" si="5"/>
        <v>0.72161011563828326</v>
      </c>
      <c r="N63" s="25">
        <f t="shared" si="6"/>
        <v>0.65739122247821746</v>
      </c>
      <c r="O63" s="26"/>
      <c r="P63" s="26">
        <v>828.10362383775009</v>
      </c>
      <c r="Q63" s="26">
        <v>562.20396928800005</v>
      </c>
      <c r="R63" s="25">
        <f t="shared" si="7"/>
        <v>0.67890533636663852</v>
      </c>
      <c r="S63" s="26"/>
      <c r="T63" s="26">
        <v>384.42644329605105</v>
      </c>
      <c r="U63" s="26">
        <v>1112.0687209991456</v>
      </c>
      <c r="V63" s="26">
        <v>1659.2011400573731</v>
      </c>
      <c r="W63" s="26"/>
      <c r="X63" s="26">
        <v>282.36727999999999</v>
      </c>
      <c r="Y63" s="26">
        <v>421.57648</v>
      </c>
      <c r="Z63" s="26">
        <v>504.69234999999998</v>
      </c>
      <c r="AA63" s="26">
        <v>642.03423999999995</v>
      </c>
      <c r="AB63" s="26">
        <v>865.45898</v>
      </c>
    </row>
    <row r="64" spans="1:28" x14ac:dyDescent="0.2">
      <c r="A64" s="26">
        <v>1997</v>
      </c>
      <c r="B64" s="26">
        <v>3</v>
      </c>
      <c r="C64" s="26" t="str">
        <f t="shared" si="4"/>
        <v>1997Q3</v>
      </c>
      <c r="D64" s="26">
        <v>834.11201492537305</v>
      </c>
      <c r="E64" s="45"/>
      <c r="F64" s="44"/>
      <c r="G64" s="26">
        <v>687.03481519477612</v>
      </c>
      <c r="H64" s="26"/>
      <c r="I64" s="26">
        <v>544.87294228880592</v>
      </c>
      <c r="J64" s="26">
        <v>504.95015150149248</v>
      </c>
      <c r="K64" s="26">
        <v>761.87540708208951</v>
      </c>
      <c r="L64" s="26"/>
      <c r="M64" s="25">
        <f t="shared" si="5"/>
        <v>0.7151732910970543</v>
      </c>
      <c r="N64" s="25">
        <f t="shared" si="6"/>
        <v>0.6627726092845071</v>
      </c>
      <c r="O64" s="26"/>
      <c r="P64" s="26">
        <v>830.65292398283589</v>
      </c>
      <c r="Q64" s="26">
        <v>567.36217348432831</v>
      </c>
      <c r="R64" s="25">
        <f t="shared" si="7"/>
        <v>0.68303157323991071</v>
      </c>
      <c r="S64" s="26"/>
      <c r="T64" s="26">
        <v>397.16860242245804</v>
      </c>
      <c r="U64" s="26">
        <v>1135.9021213087394</v>
      </c>
      <c r="V64" s="26">
        <v>1681.0790995947993</v>
      </c>
      <c r="W64" s="26"/>
      <c r="X64" s="26">
        <v>281.75922000000003</v>
      </c>
      <c r="Y64" s="26">
        <v>425.85199</v>
      </c>
      <c r="Z64" s="26">
        <v>515.04265999999996</v>
      </c>
      <c r="AA64" s="26">
        <v>673.85235999999998</v>
      </c>
      <c r="AB64" s="26">
        <v>855.14453000000003</v>
      </c>
    </row>
    <row r="65" spans="1:36" x14ac:dyDescent="0.2">
      <c r="A65" s="26">
        <v>1997</v>
      </c>
      <c r="B65" s="26">
        <v>4</v>
      </c>
      <c r="C65" s="26" t="str">
        <f t="shared" si="4"/>
        <v>1997Q4</v>
      </c>
      <c r="D65" s="26">
        <v>849.59176082474232</v>
      </c>
      <c r="E65" s="45"/>
      <c r="F65" s="44"/>
      <c r="G65" s="26">
        <v>695.78308166028876</v>
      </c>
      <c r="H65" s="26"/>
      <c r="I65" s="26">
        <v>548.69587040041245</v>
      </c>
      <c r="J65" s="26">
        <v>506.75488363298973</v>
      </c>
      <c r="K65" s="26">
        <v>775.21565502556712</v>
      </c>
      <c r="L65" s="26"/>
      <c r="M65" s="25">
        <f t="shared" si="5"/>
        <v>0.70779771647196177</v>
      </c>
      <c r="N65" s="25">
        <f t="shared" si="6"/>
        <v>0.65369536895675384</v>
      </c>
      <c r="O65" s="26"/>
      <c r="P65" s="26">
        <v>843.60205578061868</v>
      </c>
      <c r="Q65" s="26">
        <v>572.57649820800009</v>
      </c>
      <c r="R65" s="25">
        <f t="shared" si="7"/>
        <v>0.67872819214288449</v>
      </c>
      <c r="S65" s="26"/>
      <c r="T65" s="26">
        <v>399.71959014577965</v>
      </c>
      <c r="U65" s="26">
        <v>1144.1646003216617</v>
      </c>
      <c r="V65" s="26">
        <v>1727.6221650259745</v>
      </c>
      <c r="W65" s="26"/>
      <c r="X65" s="26">
        <v>286.27089999999998</v>
      </c>
      <c r="Y65" s="26">
        <v>422.90120999999999</v>
      </c>
      <c r="Z65" s="26">
        <v>521.17138999999997</v>
      </c>
      <c r="AA65" s="26">
        <v>667.22797000000003</v>
      </c>
      <c r="AB65" s="26">
        <v>878.92987000000005</v>
      </c>
    </row>
    <row r="66" spans="1:36" x14ac:dyDescent="0.2">
      <c r="A66" s="26">
        <v>1998</v>
      </c>
      <c r="B66" s="26">
        <v>1</v>
      </c>
      <c r="C66" s="26" t="str">
        <f t="shared" ref="C66:C97" si="8">A66&amp;"Q"&amp;B66</f>
        <v>1998Q1</v>
      </c>
      <c r="D66" s="26">
        <v>864.43548148148159</v>
      </c>
      <c r="E66" s="45"/>
      <c r="F66" s="44"/>
      <c r="G66" s="26">
        <v>699.1057911933334</v>
      </c>
      <c r="H66" s="26"/>
      <c r="I66" s="26">
        <v>560.96140218444441</v>
      </c>
      <c r="J66" s="26">
        <v>508.9785993933333</v>
      </c>
      <c r="K66" s="26">
        <v>779.11367525333333</v>
      </c>
      <c r="L66" s="26"/>
      <c r="M66" s="25">
        <f t="shared" ref="M66:M97" si="9">I66/K66</f>
        <v>0.71999943012429424</v>
      </c>
      <c r="N66" s="25">
        <f t="shared" ref="N66:N97" si="10">J66/K66</f>
        <v>0.65327899581256355</v>
      </c>
      <c r="O66" s="26"/>
      <c r="P66" s="26">
        <v>845.84923926148156</v>
      </c>
      <c r="Q66" s="26">
        <v>579.79635626370373</v>
      </c>
      <c r="R66" s="25">
        <f t="shared" ref="R66:R97" si="11">Q66/P66</f>
        <v>0.68546063453332307</v>
      </c>
      <c r="S66" s="26"/>
      <c r="T66" s="26">
        <v>394.74599424574114</v>
      </c>
      <c r="U66" s="26">
        <v>1149.0875157109015</v>
      </c>
      <c r="V66" s="26">
        <v>1710.0751007125291</v>
      </c>
      <c r="W66" s="26"/>
      <c r="X66" s="26">
        <v>280.62860000000001</v>
      </c>
      <c r="Y66" s="26">
        <v>424.68991</v>
      </c>
      <c r="Z66" s="26">
        <v>525.15923999999995</v>
      </c>
      <c r="AA66" s="26">
        <v>674.37261999999998</v>
      </c>
      <c r="AB66" s="26">
        <v>874.38897999999995</v>
      </c>
    </row>
    <row r="67" spans="1:36" x14ac:dyDescent="0.2">
      <c r="A67" s="26">
        <v>1998</v>
      </c>
      <c r="B67" s="26">
        <v>2</v>
      </c>
      <c r="C67" s="26" t="str">
        <f t="shared" si="8"/>
        <v>1998Q2</v>
      </c>
      <c r="D67" s="26">
        <v>851.67649712879415</v>
      </c>
      <c r="E67" s="45"/>
      <c r="F67" s="44"/>
      <c r="G67" s="26">
        <v>704.62174994593931</v>
      </c>
      <c r="H67" s="26"/>
      <c r="I67" s="26">
        <v>585.91800689729291</v>
      </c>
      <c r="J67" s="26">
        <v>517.34913521566864</v>
      </c>
      <c r="K67" s="26">
        <v>784.12021092132898</v>
      </c>
      <c r="L67" s="26"/>
      <c r="M67" s="25">
        <f t="shared" si="9"/>
        <v>0.74722982361192858</v>
      </c>
      <c r="N67" s="25">
        <f t="shared" si="10"/>
        <v>0.65978293635333218</v>
      </c>
      <c r="O67" s="26"/>
      <c r="P67" s="26">
        <v>851.25216378433151</v>
      </c>
      <c r="Q67" s="26">
        <v>584.33124262739955</v>
      </c>
      <c r="R67" s="25">
        <f t="shared" si="11"/>
        <v>0.68643730669616532</v>
      </c>
      <c r="S67" s="26"/>
      <c r="T67" s="26">
        <v>411.9556681091459</v>
      </c>
      <c r="U67" s="26">
        <v>1147.6563262473803</v>
      </c>
      <c r="V67" s="26">
        <v>1723.8176325549407</v>
      </c>
      <c r="W67" s="26"/>
      <c r="X67" s="26">
        <v>294.18137000000002</v>
      </c>
      <c r="Y67" s="26">
        <v>437.49979000000002</v>
      </c>
      <c r="Z67" s="26">
        <v>517.76544000000001</v>
      </c>
      <c r="AA67" s="26">
        <v>677.84973000000002</v>
      </c>
      <c r="AB67" s="26">
        <v>895.58325000000002</v>
      </c>
    </row>
    <row r="68" spans="1:36" x14ac:dyDescent="0.2">
      <c r="A68" s="26">
        <v>1998</v>
      </c>
      <c r="B68" s="26">
        <v>3</v>
      </c>
      <c r="C68" s="26" t="str">
        <f t="shared" si="8"/>
        <v>1998Q3</v>
      </c>
      <c r="D68" s="26">
        <v>855.55862068965519</v>
      </c>
      <c r="E68" s="45"/>
      <c r="F68" s="44"/>
      <c r="G68" s="26">
        <v>715.04581899628647</v>
      </c>
      <c r="H68" s="26"/>
      <c r="I68" s="26">
        <v>585.972559995756</v>
      </c>
      <c r="J68" s="26">
        <v>527.73966995968169</v>
      </c>
      <c r="K68" s="26">
        <v>790.05471635649872</v>
      </c>
      <c r="L68" s="26"/>
      <c r="M68" s="25">
        <f t="shared" si="9"/>
        <v>0.74168604764248491</v>
      </c>
      <c r="N68" s="25">
        <f t="shared" si="10"/>
        <v>0.66797863367421273</v>
      </c>
      <c r="O68" s="26"/>
      <c r="P68" s="26">
        <v>851.41312656445621</v>
      </c>
      <c r="Q68" s="26">
        <v>597.08314039893901</v>
      </c>
      <c r="R68" s="25">
        <f t="shared" si="11"/>
        <v>0.70128486603000106</v>
      </c>
      <c r="S68" s="26"/>
      <c r="T68" s="26">
        <v>415.66165479422244</v>
      </c>
      <c r="U68" s="26">
        <v>1169.3826820110453</v>
      </c>
      <c r="V68" s="26">
        <v>1747.9833616415574</v>
      </c>
      <c r="W68" s="26"/>
      <c r="X68" s="26">
        <v>297.80248999999998</v>
      </c>
      <c r="Y68" s="26">
        <v>449.26334000000003</v>
      </c>
      <c r="Z68" s="26">
        <v>528.20110999999997</v>
      </c>
      <c r="AA68" s="26">
        <v>706.24590999999998</v>
      </c>
      <c r="AB68" s="26">
        <v>899.42589999999996</v>
      </c>
    </row>
    <row r="69" spans="1:36" x14ac:dyDescent="0.2">
      <c r="A69" s="26">
        <v>1998</v>
      </c>
      <c r="B69" s="26">
        <v>4</v>
      </c>
      <c r="C69" s="26" t="str">
        <f t="shared" si="8"/>
        <v>1998Q4</v>
      </c>
      <c r="D69" s="26">
        <v>885.95232331437876</v>
      </c>
      <c r="E69" s="45"/>
      <c r="F69" s="44"/>
      <c r="G69" s="26">
        <v>731.02847710430547</v>
      </c>
      <c r="H69" s="26"/>
      <c r="I69" s="26">
        <v>588.83262155020316</v>
      </c>
      <c r="J69" s="26">
        <v>520.11341025645822</v>
      </c>
      <c r="K69" s="26">
        <v>805.47786753850528</v>
      </c>
      <c r="L69" s="26"/>
      <c r="M69" s="25">
        <f t="shared" si="9"/>
        <v>0.73103513489407512</v>
      </c>
      <c r="N69" s="25">
        <f t="shared" si="10"/>
        <v>0.64572029998278579</v>
      </c>
      <c r="O69" s="26"/>
      <c r="P69" s="26">
        <v>877.40949937847301</v>
      </c>
      <c r="Q69" s="26">
        <v>600.8278100885459</v>
      </c>
      <c r="R69" s="25">
        <f t="shared" si="11"/>
        <v>0.6847746810516091</v>
      </c>
      <c r="S69" s="26"/>
      <c r="T69" s="26">
        <v>418.60349804169374</v>
      </c>
      <c r="U69" s="26">
        <v>1196.9797466907146</v>
      </c>
      <c r="V69" s="26">
        <v>1821.7786861297584</v>
      </c>
      <c r="W69" s="26"/>
      <c r="X69" s="26">
        <v>297.01778999999999</v>
      </c>
      <c r="Y69" s="26">
        <v>446.57529</v>
      </c>
      <c r="Z69" s="26">
        <v>545.01337000000001</v>
      </c>
      <c r="AA69" s="26">
        <v>729.54303000000004</v>
      </c>
      <c r="AB69" s="26">
        <v>911.42200000000003</v>
      </c>
    </row>
    <row r="70" spans="1:36" x14ac:dyDescent="0.2">
      <c r="A70" s="26">
        <v>1999</v>
      </c>
      <c r="B70" s="26">
        <v>1</v>
      </c>
      <c r="C70" s="26" t="str">
        <f t="shared" si="8"/>
        <v>1999Q1</v>
      </c>
      <c r="D70" s="26">
        <v>877.83049777418069</v>
      </c>
      <c r="E70" s="45"/>
      <c r="F70" s="44"/>
      <c r="G70" s="26">
        <v>725.06075883617973</v>
      </c>
      <c r="H70" s="26"/>
      <c r="I70" s="26">
        <v>607.18129044257398</v>
      </c>
      <c r="J70" s="26">
        <v>526.95665494892762</v>
      </c>
      <c r="K70" s="26">
        <v>790.8639445755565</v>
      </c>
      <c r="L70" s="26"/>
      <c r="M70" s="25">
        <f t="shared" si="9"/>
        <v>0.767744306220001</v>
      </c>
      <c r="N70" s="25">
        <f t="shared" si="10"/>
        <v>0.66630506873307582</v>
      </c>
      <c r="O70" s="26"/>
      <c r="P70" s="26">
        <v>868.95359187268321</v>
      </c>
      <c r="Q70" s="26">
        <v>602.92676582428169</v>
      </c>
      <c r="R70" s="25">
        <f t="shared" si="11"/>
        <v>0.6938538162031338</v>
      </c>
      <c r="S70" s="26"/>
      <c r="T70" s="26">
        <v>417.35228406596605</v>
      </c>
      <c r="U70" s="26">
        <v>1179.4795661074718</v>
      </c>
      <c r="V70" s="26">
        <v>1763.8431727492036</v>
      </c>
      <c r="W70" s="26"/>
      <c r="X70" s="26">
        <v>298.98541</v>
      </c>
      <c r="Y70" s="26">
        <v>446.05029000000002</v>
      </c>
      <c r="Z70" s="26">
        <v>544.31268</v>
      </c>
      <c r="AA70" s="26">
        <v>716.77648999999997</v>
      </c>
      <c r="AB70" s="26">
        <v>923.22338999999999</v>
      </c>
    </row>
    <row r="71" spans="1:36" x14ac:dyDescent="0.2">
      <c r="A71" s="26">
        <v>1999</v>
      </c>
      <c r="B71" s="26">
        <v>2</v>
      </c>
      <c r="C71" s="26" t="str">
        <f t="shared" si="8"/>
        <v>1999Q2</v>
      </c>
      <c r="D71" s="26">
        <v>879.40480417754577</v>
      </c>
      <c r="E71" s="45"/>
      <c r="F71" s="44"/>
      <c r="G71" s="26">
        <v>725.3446459300261</v>
      </c>
      <c r="H71" s="26"/>
      <c r="I71" s="26">
        <v>592.76217663916452</v>
      </c>
      <c r="J71" s="26">
        <v>517.73827413994786</v>
      </c>
      <c r="K71" s="26">
        <v>797.72864970548312</v>
      </c>
      <c r="L71" s="26"/>
      <c r="M71" s="25">
        <f t="shared" si="9"/>
        <v>0.74306241459173983</v>
      </c>
      <c r="N71" s="25">
        <f t="shared" si="10"/>
        <v>0.64901551966460513</v>
      </c>
      <c r="O71" s="26"/>
      <c r="P71" s="26">
        <v>876.02400285744125</v>
      </c>
      <c r="Q71" s="26">
        <v>599.72588043133157</v>
      </c>
      <c r="R71" s="25">
        <f t="shared" si="11"/>
        <v>0.684599826574532</v>
      </c>
      <c r="S71" s="26"/>
      <c r="T71" s="26">
        <v>424.01458883659029</v>
      </c>
      <c r="U71" s="26">
        <v>1190.6256111419916</v>
      </c>
      <c r="V71" s="26">
        <v>1794.0697741029903</v>
      </c>
      <c r="W71" s="26"/>
      <c r="X71" s="26">
        <v>303.61057</v>
      </c>
      <c r="Y71" s="26">
        <v>456.17899</v>
      </c>
      <c r="Z71" s="26">
        <v>554.71802000000002</v>
      </c>
      <c r="AA71" s="26">
        <v>729.88855000000001</v>
      </c>
      <c r="AB71" s="26">
        <v>925.03174000000001</v>
      </c>
    </row>
    <row r="72" spans="1:36" x14ac:dyDescent="0.2">
      <c r="A72" s="26">
        <v>1999</v>
      </c>
      <c r="B72" s="26">
        <v>3</v>
      </c>
      <c r="C72" s="26" t="str">
        <f t="shared" si="8"/>
        <v>1999Q3</v>
      </c>
      <c r="D72" s="26">
        <v>877.74071770334933</v>
      </c>
      <c r="E72" s="45"/>
      <c r="F72" s="44"/>
      <c r="G72" s="26">
        <v>737.52613928468907</v>
      </c>
      <c r="H72" s="26"/>
      <c r="I72" s="26">
        <v>620.8642540485647</v>
      </c>
      <c r="J72" s="26">
        <v>542.20770594545456</v>
      </c>
      <c r="K72" s="26">
        <v>798.97681515861257</v>
      </c>
      <c r="L72" s="26"/>
      <c r="M72" s="25">
        <f t="shared" si="9"/>
        <v>0.77707418071363055</v>
      </c>
      <c r="N72" s="25">
        <f t="shared" si="10"/>
        <v>0.67862758425326231</v>
      </c>
      <c r="O72" s="26"/>
      <c r="P72" s="26">
        <v>884.64035455047849</v>
      </c>
      <c r="Q72" s="26">
        <v>614.25967311961733</v>
      </c>
      <c r="R72" s="25">
        <f t="shared" si="11"/>
        <v>0.69436090040426368</v>
      </c>
      <c r="S72" s="26"/>
      <c r="T72" s="26">
        <v>431.60189036392143</v>
      </c>
      <c r="U72" s="26">
        <v>1192.9224028562703</v>
      </c>
      <c r="V72" s="26">
        <v>1812.9029055508704</v>
      </c>
      <c r="W72" s="26"/>
      <c r="X72" s="26">
        <v>302.53744999999998</v>
      </c>
      <c r="Y72" s="26">
        <v>463.75445999999999</v>
      </c>
      <c r="Z72" s="26">
        <v>539.93395999999996</v>
      </c>
      <c r="AA72" s="26">
        <v>730.72271999999998</v>
      </c>
      <c r="AB72" s="26">
        <v>945.61150999999995</v>
      </c>
    </row>
    <row r="73" spans="1:36" x14ac:dyDescent="0.2">
      <c r="A73" s="26">
        <v>1999</v>
      </c>
      <c r="B73" s="26">
        <v>4</v>
      </c>
      <c r="C73" s="26" t="str">
        <f t="shared" si="8"/>
        <v>1999Q4</v>
      </c>
      <c r="D73" s="26">
        <v>906.42143677023546</v>
      </c>
      <c r="E73" s="45"/>
      <c r="F73" s="44"/>
      <c r="G73" s="26">
        <v>746.65928065173171</v>
      </c>
      <c r="H73" s="26"/>
      <c r="I73" s="26">
        <v>590.86691530567975</v>
      </c>
      <c r="J73" s="26">
        <v>521.80605962944787</v>
      </c>
      <c r="K73" s="26">
        <v>813.72703048699782</v>
      </c>
      <c r="L73" s="26"/>
      <c r="M73" s="25">
        <f t="shared" si="9"/>
        <v>0.72612423228961542</v>
      </c>
      <c r="N73" s="25">
        <f t="shared" si="10"/>
        <v>0.64125442572204883</v>
      </c>
      <c r="O73" s="26"/>
      <c r="P73" s="26">
        <v>909.44358627191787</v>
      </c>
      <c r="Q73" s="26">
        <v>611.10069932547003</v>
      </c>
      <c r="R73" s="25">
        <f t="shared" si="11"/>
        <v>0.67195008964828173</v>
      </c>
      <c r="S73" s="26"/>
      <c r="T73" s="26">
        <v>432.27975517884448</v>
      </c>
      <c r="U73" s="26">
        <v>1201.9734104846054</v>
      </c>
      <c r="V73" s="26">
        <v>1831.8985331685308</v>
      </c>
      <c r="W73" s="26"/>
      <c r="X73" s="26">
        <v>307.30777</v>
      </c>
      <c r="Y73" s="26">
        <v>466.40787</v>
      </c>
      <c r="Z73" s="26">
        <v>572.40459999999996</v>
      </c>
      <c r="AA73" s="26">
        <v>743.86810000000003</v>
      </c>
      <c r="AB73" s="26">
        <v>951.83690999999999</v>
      </c>
    </row>
    <row r="74" spans="1:36" x14ac:dyDescent="0.2">
      <c r="A74" s="26">
        <v>2000</v>
      </c>
      <c r="B74" s="26">
        <v>1</v>
      </c>
      <c r="C74" s="26" t="str">
        <f t="shared" si="8"/>
        <v>2000Q1</v>
      </c>
      <c r="D74" s="26">
        <v>905.44105820105824</v>
      </c>
      <c r="E74" s="45"/>
      <c r="F74" s="44"/>
      <c r="G74" s="26">
        <v>746.93563687407413</v>
      </c>
      <c r="H74" s="26"/>
      <c r="I74" s="26">
        <v>621.73121574250445</v>
      </c>
      <c r="J74" s="26">
        <v>536.79991217918871</v>
      </c>
      <c r="K74" s="26">
        <v>808.47383568324528</v>
      </c>
      <c r="L74" s="26"/>
      <c r="M74" s="25">
        <f t="shared" si="9"/>
        <v>0.76901835075104974</v>
      </c>
      <c r="N74" s="25">
        <f t="shared" si="10"/>
        <v>0.66396695661219074</v>
      </c>
      <c r="O74" s="26"/>
      <c r="P74" s="26">
        <v>902.60476803668428</v>
      </c>
      <c r="Q74" s="26">
        <v>619.95048339118171</v>
      </c>
      <c r="R74" s="25">
        <f t="shared" si="11"/>
        <v>0.68684600984290978</v>
      </c>
      <c r="S74" s="26"/>
      <c r="T74" s="26">
        <v>431.44346010776644</v>
      </c>
      <c r="U74" s="26">
        <v>1205.5859337410095</v>
      </c>
      <c r="V74" s="26">
        <v>1812.128202746087</v>
      </c>
      <c r="W74" s="26"/>
      <c r="X74" s="26">
        <v>311.28246999999999</v>
      </c>
      <c r="Y74" s="26">
        <v>473.30300999999997</v>
      </c>
      <c r="Z74" s="26">
        <v>555.13</v>
      </c>
      <c r="AA74" s="26">
        <v>759.48870999999997</v>
      </c>
      <c r="AB74" s="26">
        <v>948.13640999999996</v>
      </c>
    </row>
    <row r="75" spans="1:36" x14ac:dyDescent="0.2">
      <c r="A75" s="26">
        <v>2000</v>
      </c>
      <c r="B75" s="26">
        <v>2</v>
      </c>
      <c r="C75" s="26" t="str">
        <f t="shared" si="8"/>
        <v>2000Q2</v>
      </c>
      <c r="D75" s="26">
        <v>892.12738868364772</v>
      </c>
      <c r="E75" s="45"/>
      <c r="F75" s="44"/>
      <c r="G75" s="26">
        <v>745.48149542648264</v>
      </c>
      <c r="H75" s="26"/>
      <c r="I75" s="26">
        <v>622.33009836702308</v>
      </c>
      <c r="J75" s="26">
        <v>530.74497483593245</v>
      </c>
      <c r="K75" s="26">
        <v>807.00371334948466</v>
      </c>
      <c r="L75" s="26"/>
      <c r="M75" s="25">
        <f t="shared" si="9"/>
        <v>0.77116138138203838</v>
      </c>
      <c r="N75" s="25">
        <f t="shared" si="10"/>
        <v>0.65767352250842204</v>
      </c>
      <c r="O75" s="26"/>
      <c r="P75" s="26">
        <v>899.6100640393546</v>
      </c>
      <c r="Q75" s="26">
        <v>612.94341306708156</v>
      </c>
      <c r="R75" s="25">
        <f t="shared" si="11"/>
        <v>0.68134343708305556</v>
      </c>
      <c r="S75" s="26"/>
      <c r="T75" s="26">
        <v>439.18505189471733</v>
      </c>
      <c r="U75" s="26">
        <v>1187.2954099113024</v>
      </c>
      <c r="V75" s="26">
        <v>1812.9686118628324</v>
      </c>
      <c r="W75" s="26"/>
      <c r="X75" s="26">
        <v>318.49225000000001</v>
      </c>
      <c r="Y75" s="26">
        <v>477.42352</v>
      </c>
      <c r="Z75" s="26">
        <v>561.21898999999996</v>
      </c>
      <c r="AA75" s="26">
        <v>748.23437999999999</v>
      </c>
      <c r="AB75" s="26">
        <v>977.81170999999995</v>
      </c>
    </row>
    <row r="76" spans="1:36" x14ac:dyDescent="0.2">
      <c r="A76" s="26">
        <v>2000</v>
      </c>
      <c r="B76" s="26">
        <v>3</v>
      </c>
      <c r="C76" s="26" t="str">
        <f t="shared" si="8"/>
        <v>2000Q3</v>
      </c>
      <c r="D76" s="26">
        <v>891.81683236994218</v>
      </c>
      <c r="E76" s="45"/>
      <c r="F76" s="44"/>
      <c r="G76" s="26">
        <v>752.02072182381505</v>
      </c>
      <c r="H76" s="26"/>
      <c r="I76" s="26">
        <v>614.13960925109836</v>
      </c>
      <c r="J76" s="26">
        <v>553.4639809956069</v>
      </c>
      <c r="K76" s="26">
        <v>809.95017571075152</v>
      </c>
      <c r="L76" s="26"/>
      <c r="M76" s="25">
        <f t="shared" si="9"/>
        <v>0.7582436891407246</v>
      </c>
      <c r="N76" s="25">
        <f t="shared" si="10"/>
        <v>0.68333089811349002</v>
      </c>
      <c r="O76" s="26"/>
      <c r="P76" s="26">
        <v>904.08588591468219</v>
      </c>
      <c r="Q76" s="26">
        <v>618.74556352647403</v>
      </c>
      <c r="R76" s="25">
        <f t="shared" si="11"/>
        <v>0.68438803565711737</v>
      </c>
      <c r="S76" s="26"/>
      <c r="T76" s="26">
        <v>440.92412597303445</v>
      </c>
      <c r="U76" s="26">
        <v>1194.3716548768855</v>
      </c>
      <c r="V76" s="26">
        <v>1828.2430170926662</v>
      </c>
      <c r="W76" s="26"/>
      <c r="X76" s="26">
        <v>315.90460000000002</v>
      </c>
      <c r="Y76" s="26">
        <v>486.11700000000002</v>
      </c>
      <c r="Z76" s="26">
        <v>583.77350000000001</v>
      </c>
      <c r="AA76" s="26">
        <v>764.46380999999997</v>
      </c>
      <c r="AB76" s="26">
        <v>958.01886000000002</v>
      </c>
    </row>
    <row r="77" spans="1:36" x14ac:dyDescent="0.2">
      <c r="A77" s="26">
        <v>2000</v>
      </c>
      <c r="B77" s="26">
        <v>4</v>
      </c>
      <c r="C77" s="26" t="str">
        <f t="shared" si="8"/>
        <v>2000Q4</v>
      </c>
      <c r="D77" s="26">
        <v>902.47357949110403</v>
      </c>
      <c r="E77" s="45"/>
      <c r="F77" s="44"/>
      <c r="G77" s="26">
        <v>749.86625366688361</v>
      </c>
      <c r="H77" s="26"/>
      <c r="I77" s="26">
        <v>622.82595806894983</v>
      </c>
      <c r="J77" s="26">
        <v>531.53020350464897</v>
      </c>
      <c r="K77" s="26">
        <v>812.97562943164348</v>
      </c>
      <c r="L77" s="26"/>
      <c r="M77" s="25">
        <f t="shared" si="9"/>
        <v>0.76610655414648954</v>
      </c>
      <c r="N77" s="25">
        <f t="shared" si="10"/>
        <v>0.65380828681942804</v>
      </c>
      <c r="O77" s="26"/>
      <c r="P77" s="26">
        <v>898.34040476602263</v>
      </c>
      <c r="Q77" s="26">
        <v>622.75087535251589</v>
      </c>
      <c r="R77" s="25">
        <f t="shared" si="11"/>
        <v>0.69322371792317916</v>
      </c>
      <c r="S77" s="26"/>
      <c r="T77" s="26">
        <v>436.37003878365567</v>
      </c>
      <c r="U77" s="26">
        <v>1203.2820049157881</v>
      </c>
      <c r="V77" s="26">
        <v>1810.9968309033552</v>
      </c>
      <c r="W77" s="26"/>
      <c r="X77" s="26">
        <v>312.99853999999999</v>
      </c>
      <c r="Y77" s="26">
        <v>484.61806999999999</v>
      </c>
      <c r="Z77" s="26">
        <v>568.32970999999998</v>
      </c>
      <c r="AA77" s="26">
        <v>770.99408000000005</v>
      </c>
      <c r="AB77" s="26">
        <v>967.17125999999996</v>
      </c>
    </row>
    <row r="78" spans="1:36" x14ac:dyDescent="0.2">
      <c r="A78" s="26">
        <v>2001</v>
      </c>
      <c r="B78" s="26">
        <v>1</v>
      </c>
      <c r="C78" s="26" t="str">
        <f t="shared" si="8"/>
        <v>2001Q1</v>
      </c>
      <c r="D78" s="26">
        <v>900.03486071631608</v>
      </c>
      <c r="E78" s="45"/>
      <c r="F78" s="44"/>
      <c r="G78" s="26">
        <v>747.1629922185333</v>
      </c>
      <c r="H78" s="26"/>
      <c r="I78" s="26">
        <v>605.81253262376345</v>
      </c>
      <c r="J78" s="26">
        <v>536.53032452370667</v>
      </c>
      <c r="K78" s="26">
        <v>818.6388710237635</v>
      </c>
      <c r="L78" s="26"/>
      <c r="M78" s="25">
        <f t="shared" si="9"/>
        <v>0.74002414748050471</v>
      </c>
      <c r="N78" s="25">
        <f t="shared" si="10"/>
        <v>0.65539316970465755</v>
      </c>
      <c r="O78" s="26"/>
      <c r="P78" s="26">
        <v>889.998020350199</v>
      </c>
      <c r="Q78" s="26">
        <v>621.64255662808409</v>
      </c>
      <c r="R78" s="25">
        <f t="shared" si="11"/>
        <v>0.69847633636699369</v>
      </c>
      <c r="S78" s="26"/>
      <c r="T78" s="26">
        <v>431.36499108171927</v>
      </c>
      <c r="U78" s="26">
        <v>1209.9938454480196</v>
      </c>
      <c r="V78" s="26">
        <v>1837.3433558218449</v>
      </c>
      <c r="W78" s="26"/>
      <c r="X78" s="26">
        <v>312.37261999999998</v>
      </c>
      <c r="Y78" s="26">
        <v>487.41223000000002</v>
      </c>
      <c r="Z78" s="26">
        <v>587.15148999999997</v>
      </c>
      <c r="AA78" s="26">
        <v>779.90143</v>
      </c>
      <c r="AB78" s="26">
        <v>978.22722999999996</v>
      </c>
      <c r="AE78">
        <v>1120.0651506537804</v>
      </c>
      <c r="AF78" s="25">
        <v>0</v>
      </c>
      <c r="AH78">
        <v>15682.228335446276</v>
      </c>
      <c r="AJ78" s="25">
        <v>0</v>
      </c>
    </row>
    <row r="79" spans="1:36" x14ac:dyDescent="0.2">
      <c r="A79" s="26">
        <v>2001</v>
      </c>
      <c r="B79" s="26">
        <v>2</v>
      </c>
      <c r="C79" s="26" t="str">
        <f t="shared" si="8"/>
        <v>2001Q2</v>
      </c>
      <c r="D79" s="26">
        <v>898.32045163718487</v>
      </c>
      <c r="E79" s="45"/>
      <c r="F79" s="44"/>
      <c r="G79" s="26">
        <v>751.38296442815204</v>
      </c>
      <c r="H79" s="26"/>
      <c r="I79" s="26">
        <v>628.69955278870918</v>
      </c>
      <c r="J79" s="26">
        <v>555.86321464267974</v>
      </c>
      <c r="K79" s="26">
        <v>810.05360846578867</v>
      </c>
      <c r="L79" s="26"/>
      <c r="M79" s="25">
        <f t="shared" si="9"/>
        <v>0.77612092115661668</v>
      </c>
      <c r="N79" s="25">
        <f t="shared" si="10"/>
        <v>0.6862054669387424</v>
      </c>
      <c r="O79" s="26"/>
      <c r="P79" s="26">
        <v>893.132984864283</v>
      </c>
      <c r="Q79" s="26">
        <v>628.95328279330079</v>
      </c>
      <c r="R79" s="25">
        <f t="shared" si="11"/>
        <v>0.70421011590885774</v>
      </c>
      <c r="S79" s="26"/>
      <c r="T79" s="26">
        <v>435.13568478344166</v>
      </c>
      <c r="U79" s="26">
        <v>1201.4853400372617</v>
      </c>
      <c r="V79" s="26">
        <v>1827.5319309988947</v>
      </c>
      <c r="W79" s="26"/>
      <c r="X79" s="26">
        <v>333.79471000000001</v>
      </c>
      <c r="Y79" s="26">
        <v>496.43896000000001</v>
      </c>
      <c r="Z79" s="26">
        <v>589.29218000000003</v>
      </c>
      <c r="AA79" s="26">
        <v>773.125</v>
      </c>
      <c r="AB79" s="26">
        <v>993.66699000000006</v>
      </c>
      <c r="AE79">
        <v>1156.8760444109898</v>
      </c>
      <c r="AF79" s="25">
        <f>AE79/AE$78-1</f>
        <v>3.2864957664045624E-2</v>
      </c>
      <c r="AH79">
        <v>15758.825700169364</v>
      </c>
      <c r="AJ79" s="25">
        <f>AH79/AH$78-1</f>
        <v>4.8843418859012555E-3</v>
      </c>
    </row>
    <row r="80" spans="1:36" x14ac:dyDescent="0.2">
      <c r="A80" s="26">
        <v>2001</v>
      </c>
      <c r="B80" s="26">
        <v>3</v>
      </c>
      <c r="C80" s="26" t="str">
        <f t="shared" si="8"/>
        <v>2001Q3</v>
      </c>
      <c r="D80" s="26">
        <v>901.8445186714207</v>
      </c>
      <c r="E80" s="45"/>
      <c r="F80" s="44"/>
      <c r="G80" s="26">
        <v>747.13012569592797</v>
      </c>
      <c r="H80" s="26"/>
      <c r="I80" s="26">
        <v>613.6608744425597</v>
      </c>
      <c r="J80" s="26">
        <v>557.42581474250335</v>
      </c>
      <c r="K80" s="26">
        <v>815.65995908725847</v>
      </c>
      <c r="L80" s="26"/>
      <c r="M80" s="25">
        <f t="shared" si="9"/>
        <v>0.75234890177674019</v>
      </c>
      <c r="N80" s="25">
        <f t="shared" si="10"/>
        <v>0.68340465721312982</v>
      </c>
      <c r="O80" s="26"/>
      <c r="P80" s="26">
        <v>899.30491845419408</v>
      </c>
      <c r="Q80" s="26">
        <v>620.02965201223503</v>
      </c>
      <c r="R80" s="25">
        <f t="shared" si="11"/>
        <v>0.68945430997752977</v>
      </c>
      <c r="S80" s="26"/>
      <c r="T80" s="26">
        <v>437.80390998884718</v>
      </c>
      <c r="U80" s="26">
        <v>1206.631574733145</v>
      </c>
      <c r="V80" s="26">
        <v>1873.5523449338234</v>
      </c>
      <c r="W80" s="26"/>
      <c r="X80" s="26">
        <v>325.25637999999998</v>
      </c>
      <c r="Y80" s="26">
        <v>495.19418000000002</v>
      </c>
      <c r="Z80" s="26">
        <v>587.47681</v>
      </c>
      <c r="AA80" s="26">
        <v>792.53967</v>
      </c>
      <c r="AB80" s="26">
        <v>994.14959999999996</v>
      </c>
      <c r="AE80">
        <v>1107.2079930568586</v>
      </c>
      <c r="AF80" s="25">
        <f t="shared" ref="AF80:AF143" si="12">AE80/AE$78-1</f>
        <v>-1.1478937264869815E-2</v>
      </c>
      <c r="AH80">
        <v>15712.202241302306</v>
      </c>
      <c r="AJ80" s="25">
        <f t="shared" ref="AJ80:AJ143" si="13">AH80/AH$78-1</f>
        <v>1.9113295135666508E-3</v>
      </c>
    </row>
    <row r="81" spans="1:36" x14ac:dyDescent="0.2">
      <c r="A81" s="26">
        <v>2001</v>
      </c>
      <c r="B81" s="26">
        <v>4</v>
      </c>
      <c r="C81" s="26" t="str">
        <f t="shared" si="8"/>
        <v>2001Q4</v>
      </c>
      <c r="D81" s="26">
        <v>917.66494647887339</v>
      </c>
      <c r="E81" s="45"/>
      <c r="F81" s="44"/>
      <c r="G81" s="26">
        <v>751.14820617126759</v>
      </c>
      <c r="H81" s="26"/>
      <c r="I81" s="26">
        <v>613.61294517295778</v>
      </c>
      <c r="J81" s="26">
        <v>545.26394251943668</v>
      </c>
      <c r="K81" s="26">
        <v>833.41452146028166</v>
      </c>
      <c r="L81" s="26"/>
      <c r="M81" s="25">
        <f t="shared" si="9"/>
        <v>0.73626380315260798</v>
      </c>
      <c r="N81" s="25">
        <f t="shared" si="10"/>
        <v>0.6542529899335604</v>
      </c>
      <c r="O81" s="26"/>
      <c r="P81" s="26">
        <v>901.49326724416915</v>
      </c>
      <c r="Q81" s="26">
        <v>623.65668201126766</v>
      </c>
      <c r="R81" s="25">
        <f t="shared" si="11"/>
        <v>0.69180403744751484</v>
      </c>
      <c r="S81" s="26"/>
      <c r="T81" s="26">
        <v>431.73864542734924</v>
      </c>
      <c r="U81" s="26">
        <v>1214.7731213894697</v>
      </c>
      <c r="V81" s="26">
        <v>1860.5015948751102</v>
      </c>
      <c r="W81" s="26"/>
      <c r="X81" s="26">
        <v>318.70947000000001</v>
      </c>
      <c r="Y81" s="26">
        <v>495.92917</v>
      </c>
      <c r="Z81" s="26">
        <v>598.16552999999999</v>
      </c>
      <c r="AA81" s="26">
        <v>779.88982999999996</v>
      </c>
      <c r="AB81" s="26">
        <v>987.32830999999999</v>
      </c>
      <c r="AE81">
        <v>1131.0403887323944</v>
      </c>
      <c r="AF81" s="25">
        <f t="shared" si="12"/>
        <v>9.7987497175568983E-3</v>
      </c>
      <c r="AH81">
        <v>15818.975426084506</v>
      </c>
      <c r="AJ81" s="25">
        <f t="shared" si="13"/>
        <v>8.719876264595694E-3</v>
      </c>
    </row>
    <row r="82" spans="1:36" x14ac:dyDescent="0.2">
      <c r="A82" s="26">
        <v>2002</v>
      </c>
      <c r="B82" s="26">
        <v>1</v>
      </c>
      <c r="C82" s="26" t="str">
        <f t="shared" si="8"/>
        <v>2002Q1</v>
      </c>
      <c r="D82" s="26">
        <v>922.29203294646197</v>
      </c>
      <c r="E82" s="45"/>
      <c r="F82" s="44"/>
      <c r="G82" s="26">
        <v>746.58939294137042</v>
      </c>
      <c r="H82" s="26"/>
      <c r="I82" s="26">
        <v>622.18300557079749</v>
      </c>
      <c r="J82" s="26">
        <v>543.81568548858104</v>
      </c>
      <c r="K82" s="26">
        <v>824.94027479079</v>
      </c>
      <c r="L82" s="26"/>
      <c r="M82" s="25">
        <f t="shared" si="9"/>
        <v>0.75421581971929663</v>
      </c>
      <c r="N82" s="25">
        <f t="shared" si="10"/>
        <v>0.65921825143825852</v>
      </c>
      <c r="O82" s="26"/>
      <c r="P82" s="26">
        <v>887.18013373545489</v>
      </c>
      <c r="Q82" s="26">
        <v>625.41501271224263</v>
      </c>
      <c r="R82" s="25">
        <f t="shared" si="11"/>
        <v>0.70494704393226748</v>
      </c>
      <c r="S82" s="26"/>
      <c r="T82" s="26">
        <v>416.37277318339636</v>
      </c>
      <c r="U82" s="26">
        <v>1219.173981218813</v>
      </c>
      <c r="V82" s="26">
        <v>1861.8269957760292</v>
      </c>
      <c r="W82" s="26"/>
      <c r="X82" s="26">
        <v>324.34930000000003</v>
      </c>
      <c r="Y82" s="26">
        <v>491.14031999999997</v>
      </c>
      <c r="Z82" s="26">
        <v>598.89209000000005</v>
      </c>
      <c r="AA82" s="26">
        <v>789.94524999999999</v>
      </c>
      <c r="AB82" s="26">
        <v>983.03350999999998</v>
      </c>
      <c r="AE82">
        <v>1261.0121911269187</v>
      </c>
      <c r="AF82" s="25">
        <f t="shared" si="12"/>
        <v>0.12583825181139474</v>
      </c>
      <c r="AH82">
        <v>15958.944283264693</v>
      </c>
      <c r="AJ82" s="25">
        <f t="shared" si="13"/>
        <v>1.7645193138334792E-2</v>
      </c>
    </row>
    <row r="83" spans="1:36" x14ac:dyDescent="0.2">
      <c r="A83" s="26">
        <v>2002</v>
      </c>
      <c r="B83" s="26">
        <v>2</v>
      </c>
      <c r="C83" s="26" t="str">
        <f t="shared" si="8"/>
        <v>2002Q2</v>
      </c>
      <c r="D83" s="26">
        <v>906.11110698365542</v>
      </c>
      <c r="E83" s="45"/>
      <c r="F83" s="44"/>
      <c r="G83" s="26">
        <v>743.12771898410108</v>
      </c>
      <c r="H83" s="26"/>
      <c r="I83" s="26">
        <v>617.97629690037149</v>
      </c>
      <c r="J83" s="26">
        <v>552.68835568261522</v>
      </c>
      <c r="K83" s="26">
        <v>818.17792154398217</v>
      </c>
      <c r="L83" s="26"/>
      <c r="M83" s="25">
        <f t="shared" si="9"/>
        <v>0.75530796007571244</v>
      </c>
      <c r="N83" s="25">
        <f t="shared" si="10"/>
        <v>0.67551120743962145</v>
      </c>
      <c r="O83" s="26"/>
      <c r="P83" s="26">
        <v>884.96975258959878</v>
      </c>
      <c r="Q83" s="26">
        <v>620.19561012258555</v>
      </c>
      <c r="R83" s="25">
        <f t="shared" si="11"/>
        <v>0.70080995232635801</v>
      </c>
      <c r="S83" s="26"/>
      <c r="T83" s="26">
        <v>427.83860621754161</v>
      </c>
      <c r="U83" s="26">
        <v>1213.5303651512113</v>
      </c>
      <c r="V83" s="26">
        <v>1864.396878972273</v>
      </c>
      <c r="W83" s="26"/>
      <c r="X83" s="26">
        <v>337.78841999999997</v>
      </c>
      <c r="Y83" s="26">
        <v>497.06378000000001</v>
      </c>
      <c r="Z83" s="26">
        <v>589.38176999999996</v>
      </c>
      <c r="AA83" s="26">
        <v>775.29400999999996</v>
      </c>
      <c r="AB83" s="26">
        <v>1010.2852</v>
      </c>
      <c r="AE83">
        <v>1296.2321545319464</v>
      </c>
      <c r="AF83" s="25">
        <f t="shared" si="12"/>
        <v>0.15728281857116766</v>
      </c>
      <c r="AH83">
        <v>15987.460574470651</v>
      </c>
      <c r="AJ83" s="25">
        <f t="shared" si="13"/>
        <v>1.946357574289781E-2</v>
      </c>
    </row>
    <row r="84" spans="1:36" x14ac:dyDescent="0.2">
      <c r="A84" s="26">
        <v>2002</v>
      </c>
      <c r="B84" s="26">
        <v>3</v>
      </c>
      <c r="C84" s="26" t="str">
        <f t="shared" si="8"/>
        <v>2002Q3</v>
      </c>
      <c r="D84" s="26">
        <v>898.27728062072799</v>
      </c>
      <c r="E84" s="45"/>
      <c r="F84" s="44"/>
      <c r="G84" s="26">
        <v>741.58812293094411</v>
      </c>
      <c r="H84" s="26"/>
      <c r="I84" s="26">
        <v>601.84606105516355</v>
      </c>
      <c r="J84" s="26">
        <v>553.87915663351191</v>
      </c>
      <c r="K84" s="26">
        <v>825.28021495266955</v>
      </c>
      <c r="L84" s="26"/>
      <c r="M84" s="25">
        <f t="shared" si="9"/>
        <v>0.72926267969441128</v>
      </c>
      <c r="N84" s="25">
        <f t="shared" si="10"/>
        <v>0.67114071875002757</v>
      </c>
      <c r="O84" s="26"/>
      <c r="P84" s="26">
        <v>876.76492515263249</v>
      </c>
      <c r="Q84" s="26">
        <v>624.12689795071128</v>
      </c>
      <c r="R84" s="25">
        <f t="shared" si="11"/>
        <v>0.71185203701215527</v>
      </c>
      <c r="S84" s="26"/>
      <c r="T84" s="26">
        <v>427.14480577875855</v>
      </c>
      <c r="U84" s="26">
        <v>1211.8393658838531</v>
      </c>
      <c r="V84" s="26">
        <v>1868.5962109005159</v>
      </c>
      <c r="W84" s="26"/>
      <c r="X84" s="26">
        <v>335.37700999999998</v>
      </c>
      <c r="Y84" s="26">
        <v>496.86615</v>
      </c>
      <c r="Z84" s="26">
        <v>586.02477999999996</v>
      </c>
      <c r="AA84" s="26">
        <v>812.90155000000004</v>
      </c>
      <c r="AB84" s="26">
        <v>1001.7936999999999</v>
      </c>
      <c r="AE84">
        <v>1335.1250711250691</v>
      </c>
      <c r="AF84" s="25">
        <f t="shared" si="12"/>
        <v>0.19200661706665767</v>
      </c>
      <c r="AH84">
        <v>16046.099795741729</v>
      </c>
      <c r="AJ84" s="25">
        <f t="shared" si="13"/>
        <v>2.3202790605528989E-2</v>
      </c>
    </row>
    <row r="85" spans="1:36" x14ac:dyDescent="0.2">
      <c r="A85" s="26">
        <v>2002</v>
      </c>
      <c r="B85" s="26">
        <v>4</v>
      </c>
      <c r="C85" s="26" t="str">
        <f t="shared" si="8"/>
        <v>2002Q4</v>
      </c>
      <c r="D85" s="26">
        <v>907.80740495867769</v>
      </c>
      <c r="E85" s="45"/>
      <c r="F85" s="44"/>
      <c r="G85" s="26">
        <v>744.02448046082645</v>
      </c>
      <c r="H85" s="26"/>
      <c r="I85" s="26">
        <v>605.26145369719018</v>
      </c>
      <c r="J85" s="26">
        <v>558.91677497983483</v>
      </c>
      <c r="K85" s="26">
        <v>832.10005855471081</v>
      </c>
      <c r="L85" s="26"/>
      <c r="M85" s="25">
        <f t="shared" si="9"/>
        <v>0.727390230867763</v>
      </c>
      <c r="N85" s="25">
        <f t="shared" si="10"/>
        <v>0.67169419018023768</v>
      </c>
      <c r="O85" s="26"/>
      <c r="P85" s="26">
        <v>878.02600555305787</v>
      </c>
      <c r="Q85" s="26">
        <v>632.95184536462807</v>
      </c>
      <c r="R85" s="25">
        <f t="shared" si="11"/>
        <v>0.72088052217307552</v>
      </c>
      <c r="S85" s="26"/>
      <c r="T85" s="26">
        <v>424.68475256448545</v>
      </c>
      <c r="U85" s="26">
        <v>1215.2161626622224</v>
      </c>
      <c r="V85" s="26">
        <v>1860.0143772920972</v>
      </c>
      <c r="W85" s="26"/>
      <c r="X85" s="26">
        <v>329.55135999999999</v>
      </c>
      <c r="Y85" s="26">
        <v>504.24826000000002</v>
      </c>
      <c r="Z85" s="26">
        <v>596.24896000000001</v>
      </c>
      <c r="AA85" s="26">
        <v>779.86877000000004</v>
      </c>
      <c r="AB85" s="26">
        <v>1005.777</v>
      </c>
      <c r="AE85">
        <v>1446.1328787878788</v>
      </c>
      <c r="AF85" s="25">
        <f t="shared" si="12"/>
        <v>0.29111496589620089</v>
      </c>
      <c r="AH85">
        <v>16067.041305151513</v>
      </c>
      <c r="AJ85" s="25">
        <f t="shared" si="13"/>
        <v>2.4538156279452439E-2</v>
      </c>
    </row>
    <row r="86" spans="1:36" x14ac:dyDescent="0.2">
      <c r="A86" s="26">
        <v>2003</v>
      </c>
      <c r="B86" s="26">
        <v>1</v>
      </c>
      <c r="C86" s="26" t="str">
        <f t="shared" si="8"/>
        <v>2003Q1</v>
      </c>
      <c r="D86" s="26">
        <v>908.82690419923642</v>
      </c>
      <c r="E86" s="45"/>
      <c r="F86" s="44"/>
      <c r="G86" s="26">
        <v>736.56968508962007</v>
      </c>
      <c r="H86" s="26"/>
      <c r="I86" s="26">
        <v>618.08841353390289</v>
      </c>
      <c r="J86" s="26">
        <v>561.72919879730955</v>
      </c>
      <c r="K86" s="26">
        <v>810.99475158836572</v>
      </c>
      <c r="L86" s="26"/>
      <c r="M86" s="25">
        <f t="shared" si="9"/>
        <v>0.7621361449298556</v>
      </c>
      <c r="N86" s="25">
        <f t="shared" si="10"/>
        <v>0.69264221216862432</v>
      </c>
      <c r="O86" s="26"/>
      <c r="P86" s="26">
        <v>868.50360304177423</v>
      </c>
      <c r="Q86" s="26">
        <v>622.72860519527353</v>
      </c>
      <c r="R86" s="25">
        <f t="shared" si="11"/>
        <v>0.71701326628269713</v>
      </c>
      <c r="S86" s="26"/>
      <c r="T86" s="26">
        <v>410.2616593034665</v>
      </c>
      <c r="U86" s="26">
        <v>1212.1180726133955</v>
      </c>
      <c r="V86" s="26">
        <v>1843.0689105656218</v>
      </c>
      <c r="W86" s="26"/>
      <c r="X86" s="26">
        <v>330.75988999999998</v>
      </c>
      <c r="Y86" s="26">
        <v>501.95134999999999</v>
      </c>
      <c r="Z86" s="26">
        <v>591.07623000000001</v>
      </c>
      <c r="AA86" s="26">
        <v>805.90368999999998</v>
      </c>
      <c r="AB86" s="26">
        <v>1010.5266</v>
      </c>
      <c r="AE86">
        <v>1420.0634266497</v>
      </c>
      <c r="AF86" s="25">
        <f t="shared" si="12"/>
        <v>0.26784002325294298</v>
      </c>
      <c r="AH86">
        <v>16064.423702590437</v>
      </c>
      <c r="AJ86" s="25">
        <f t="shared" si="13"/>
        <v>2.4371241061468929E-2</v>
      </c>
    </row>
    <row r="87" spans="1:36" x14ac:dyDescent="0.2">
      <c r="A87" s="26">
        <v>2003</v>
      </c>
      <c r="B87" s="26">
        <v>2</v>
      </c>
      <c r="C87" s="26" t="str">
        <f t="shared" si="8"/>
        <v>2003Q2</v>
      </c>
      <c r="D87" s="26">
        <v>904.44323379461036</v>
      </c>
      <c r="E87" s="45"/>
      <c r="F87" s="44"/>
      <c r="G87" s="26">
        <v>737.73729940050998</v>
      </c>
      <c r="H87" s="26"/>
      <c r="I87" s="26">
        <v>618.91540884734161</v>
      </c>
      <c r="J87" s="26">
        <v>550.74398382891479</v>
      </c>
      <c r="K87" s="26">
        <v>822.68389998026237</v>
      </c>
      <c r="L87" s="26"/>
      <c r="M87" s="25">
        <f t="shared" si="9"/>
        <v>0.75231253323687319</v>
      </c>
      <c r="N87" s="25">
        <f t="shared" si="10"/>
        <v>0.66944786915378807</v>
      </c>
      <c r="O87" s="26"/>
      <c r="P87" s="26">
        <v>869.72863224624905</v>
      </c>
      <c r="Q87" s="26">
        <v>628.41436795782965</v>
      </c>
      <c r="R87" s="25">
        <f t="shared" si="11"/>
        <v>0.72254073817809494</v>
      </c>
      <c r="S87" s="26"/>
      <c r="T87" s="26">
        <v>420.39458420744455</v>
      </c>
      <c r="U87" s="26">
        <v>1218.7014975724635</v>
      </c>
      <c r="V87" s="26">
        <v>1866.0509738232531</v>
      </c>
      <c r="W87" s="26"/>
      <c r="X87" s="26">
        <v>341.41568000000001</v>
      </c>
      <c r="Y87" s="26">
        <v>501.66766000000001</v>
      </c>
      <c r="Z87" s="26">
        <v>602.42969000000005</v>
      </c>
      <c r="AA87" s="26">
        <v>818.30962999999997</v>
      </c>
      <c r="AB87" s="26">
        <v>1030.2058999999999</v>
      </c>
      <c r="AE87">
        <v>1474.4748506919154</v>
      </c>
      <c r="AF87" s="25">
        <f t="shared" si="12"/>
        <v>0.31641882602209925</v>
      </c>
      <c r="AH87">
        <v>16276.882978650765</v>
      </c>
      <c r="AJ87" s="25">
        <f t="shared" si="13"/>
        <v>3.791901447196766E-2</v>
      </c>
    </row>
    <row r="88" spans="1:36" x14ac:dyDescent="0.2">
      <c r="A88" s="26">
        <v>2003</v>
      </c>
      <c r="B88" s="26">
        <v>3</v>
      </c>
      <c r="C88" s="26" t="str">
        <f t="shared" si="8"/>
        <v>2003Q3</v>
      </c>
      <c r="D88" s="26">
        <v>900.65597686607623</v>
      </c>
      <c r="E88" s="45"/>
      <c r="F88" s="44"/>
      <c r="G88" s="26">
        <v>741.23487017437208</v>
      </c>
      <c r="H88" s="26"/>
      <c r="I88" s="26">
        <v>607.00785101521785</v>
      </c>
      <c r="J88" s="26">
        <v>569.89983375528641</v>
      </c>
      <c r="K88" s="26">
        <v>830.35298651754931</v>
      </c>
      <c r="L88" s="26"/>
      <c r="M88" s="25">
        <f t="shared" si="9"/>
        <v>0.73102386680268638</v>
      </c>
      <c r="N88" s="25">
        <f t="shared" si="10"/>
        <v>0.68633441802312556</v>
      </c>
      <c r="O88" s="26"/>
      <c r="P88" s="26">
        <v>874.3135092418579</v>
      </c>
      <c r="Q88" s="26">
        <v>627.72911774097236</v>
      </c>
      <c r="R88" s="25">
        <f t="shared" si="11"/>
        <v>0.71796799558237878</v>
      </c>
      <c r="S88" s="26"/>
      <c r="T88" s="26">
        <v>424.79457785888542</v>
      </c>
      <c r="U88" s="26">
        <v>1215.7905513796659</v>
      </c>
      <c r="V88" s="26">
        <v>1860.0629793645796</v>
      </c>
      <c r="W88" s="26"/>
      <c r="X88" s="26">
        <v>344.83701000000002</v>
      </c>
      <c r="Y88" s="26">
        <v>511.09240999999997</v>
      </c>
      <c r="Z88" s="26">
        <v>603.38354000000004</v>
      </c>
      <c r="AA88" s="26">
        <v>807.23015999999996</v>
      </c>
      <c r="AB88" s="26">
        <v>1042.9771000000001</v>
      </c>
      <c r="AE88">
        <v>1536.240745526839</v>
      </c>
      <c r="AF88" s="25">
        <f t="shared" si="12"/>
        <v>0.371563738618363</v>
      </c>
      <c r="AH88">
        <v>16519.659308349899</v>
      </c>
      <c r="AJ88" s="25">
        <f t="shared" si="13"/>
        <v>5.3399998711330499E-2</v>
      </c>
    </row>
    <row r="89" spans="1:36" x14ac:dyDescent="0.2">
      <c r="A89" s="26">
        <v>2003</v>
      </c>
      <c r="B89" s="26">
        <v>4</v>
      </c>
      <c r="C89" s="26" t="str">
        <f t="shared" si="8"/>
        <v>2003Q4</v>
      </c>
      <c r="D89" s="26">
        <v>907.4135758012244</v>
      </c>
      <c r="E89" s="45"/>
      <c r="F89" s="44"/>
      <c r="G89" s="26">
        <v>744.11280083032057</v>
      </c>
      <c r="H89" s="26"/>
      <c r="I89" s="26">
        <v>626.10614798091478</v>
      </c>
      <c r="J89" s="26">
        <v>551.60457516557437</v>
      </c>
      <c r="K89" s="26">
        <v>835.41739364659702</v>
      </c>
      <c r="L89" s="26"/>
      <c r="M89" s="25">
        <f t="shared" si="9"/>
        <v>0.74945309104465896</v>
      </c>
      <c r="N89" s="25">
        <f t="shared" si="10"/>
        <v>0.66027422861980445</v>
      </c>
      <c r="O89" s="26"/>
      <c r="P89" s="26">
        <v>876.02937786589848</v>
      </c>
      <c r="Q89" s="26">
        <v>636.66077617335259</v>
      </c>
      <c r="R89" s="25">
        <f t="shared" si="11"/>
        <v>0.7267573351527622</v>
      </c>
      <c r="S89" s="26"/>
      <c r="T89" s="26">
        <v>420.10864826668075</v>
      </c>
      <c r="U89" s="26">
        <v>1225.7632351687869</v>
      </c>
      <c r="V89" s="26">
        <v>1892.7043266826627</v>
      </c>
      <c r="W89" s="26"/>
      <c r="X89" s="26">
        <v>334.38983000000002</v>
      </c>
      <c r="Y89" s="26">
        <v>511.47359999999998</v>
      </c>
      <c r="Z89" s="26">
        <v>609.98302999999999</v>
      </c>
      <c r="AA89" s="26">
        <v>823.43029999999999</v>
      </c>
      <c r="AB89" s="26">
        <v>1010.7655999999999</v>
      </c>
      <c r="AE89">
        <v>1616.0805572560319</v>
      </c>
      <c r="AF89" s="25">
        <f t="shared" si="12"/>
        <v>0.4428451383499683</v>
      </c>
      <c r="AH89">
        <v>16744.516683246307</v>
      </c>
      <c r="AJ89" s="25">
        <f t="shared" si="13"/>
        <v>6.7738354848396076E-2</v>
      </c>
    </row>
    <row r="90" spans="1:36" x14ac:dyDescent="0.2">
      <c r="A90" s="26">
        <v>2004</v>
      </c>
      <c r="B90" s="26">
        <v>1</v>
      </c>
      <c r="C90" s="26" t="str">
        <f t="shared" si="8"/>
        <v>2004Q1</v>
      </c>
      <c r="D90" s="26">
        <v>912.75625066952341</v>
      </c>
      <c r="E90" s="45"/>
      <c r="F90" s="44"/>
      <c r="G90" s="26">
        <v>739.51258045806117</v>
      </c>
      <c r="H90" s="26"/>
      <c r="I90" s="26">
        <v>603.51351154836641</v>
      </c>
      <c r="J90" s="26">
        <v>550.69874268559192</v>
      </c>
      <c r="K90" s="26">
        <v>829.49399202485267</v>
      </c>
      <c r="L90" s="26"/>
      <c r="M90" s="25">
        <f t="shared" si="9"/>
        <v>0.72756827337006724</v>
      </c>
      <c r="N90" s="25">
        <f t="shared" si="10"/>
        <v>0.66389720477817793</v>
      </c>
      <c r="O90" s="26"/>
      <c r="P90" s="26">
        <v>871.87039978296752</v>
      </c>
      <c r="Q90" s="26">
        <v>629.46358926170342</v>
      </c>
      <c r="R90" s="25">
        <f t="shared" si="11"/>
        <v>0.72196921631746436</v>
      </c>
      <c r="S90" s="26"/>
      <c r="T90" s="26">
        <v>416.65418994611389</v>
      </c>
      <c r="U90" s="26">
        <v>1224.8585252323981</v>
      </c>
      <c r="V90" s="26">
        <v>1912.6905606133043</v>
      </c>
      <c r="W90" s="26"/>
      <c r="X90" s="26">
        <v>336.56042000000002</v>
      </c>
      <c r="Y90" s="26">
        <v>507.96866</v>
      </c>
      <c r="Z90" s="26">
        <v>613.89135999999996</v>
      </c>
      <c r="AA90" s="26">
        <v>833.48302999999999</v>
      </c>
      <c r="AB90" s="26">
        <v>1050.8041000000001</v>
      </c>
      <c r="AE90">
        <v>1752.7688698446705</v>
      </c>
      <c r="AF90" s="25">
        <f t="shared" si="12"/>
        <v>0.56488117572587804</v>
      </c>
      <c r="AH90">
        <v>16816.887593760042</v>
      </c>
      <c r="AJ90" s="25">
        <f t="shared" si="13"/>
        <v>7.2353190761105912E-2</v>
      </c>
    </row>
    <row r="91" spans="1:36" x14ac:dyDescent="0.2">
      <c r="A91" s="26">
        <v>2004</v>
      </c>
      <c r="B91" s="26">
        <v>2</v>
      </c>
      <c r="C91" s="26" t="str">
        <f t="shared" si="8"/>
        <v>2004Q2</v>
      </c>
      <c r="D91" s="26">
        <v>912.78404960141722</v>
      </c>
      <c r="E91" s="45"/>
      <c r="F91" s="44"/>
      <c r="G91" s="26">
        <v>743.00717344177144</v>
      </c>
      <c r="H91" s="26"/>
      <c r="I91" s="26">
        <v>628.45827477640398</v>
      </c>
      <c r="J91" s="26">
        <v>560.93461045860056</v>
      </c>
      <c r="K91" s="26">
        <v>832.41459965335707</v>
      </c>
      <c r="L91" s="26"/>
      <c r="M91" s="25">
        <f t="shared" si="9"/>
        <v>0.75498228291300185</v>
      </c>
      <c r="N91" s="25">
        <f t="shared" si="10"/>
        <v>0.67386445491488367</v>
      </c>
      <c r="O91" s="26"/>
      <c r="P91" s="26">
        <v>879.25444884605849</v>
      </c>
      <c r="Q91" s="26">
        <v>633.79516169877775</v>
      </c>
      <c r="R91" s="25">
        <f t="shared" si="11"/>
        <v>0.72083247634467618</v>
      </c>
      <c r="S91" s="26"/>
      <c r="T91" s="26">
        <v>420.30735507129174</v>
      </c>
      <c r="U91" s="26">
        <v>1233.0684606935758</v>
      </c>
      <c r="V91" s="26">
        <v>1877.4127896973955</v>
      </c>
      <c r="W91" s="26"/>
      <c r="X91" s="26">
        <v>352.71474999999998</v>
      </c>
      <c r="Y91" s="26">
        <v>523.14966000000004</v>
      </c>
      <c r="Z91" s="26">
        <v>631.64594</v>
      </c>
      <c r="AA91" s="26">
        <v>815.11536000000001</v>
      </c>
      <c r="AB91" s="26">
        <v>1035.8387</v>
      </c>
      <c r="AE91">
        <v>1780.1209291408327</v>
      </c>
      <c r="AF91" s="25">
        <f t="shared" si="12"/>
        <v>0.58930123671982715</v>
      </c>
      <c r="AH91">
        <v>16950.114955881309</v>
      </c>
      <c r="AJ91" s="25">
        <f t="shared" si="13"/>
        <v>8.0848626439729232E-2</v>
      </c>
    </row>
    <row r="92" spans="1:36" x14ac:dyDescent="0.2">
      <c r="A92" s="26">
        <v>2004</v>
      </c>
      <c r="B92" s="26">
        <v>3</v>
      </c>
      <c r="C92" s="26" t="str">
        <f t="shared" si="8"/>
        <v>2004Q3</v>
      </c>
      <c r="D92" s="26">
        <v>897.06398169336387</v>
      </c>
      <c r="E92" s="45"/>
      <c r="F92" s="44"/>
      <c r="G92" s="26">
        <v>741.78467622700225</v>
      </c>
      <c r="H92" s="26"/>
      <c r="I92" s="26">
        <v>620.44499164118997</v>
      </c>
      <c r="J92" s="26">
        <v>556.11585219954225</v>
      </c>
      <c r="K92" s="26">
        <v>833.18798730892456</v>
      </c>
      <c r="L92" s="26"/>
      <c r="M92" s="25">
        <f t="shared" si="9"/>
        <v>0.74466387068917861</v>
      </c>
      <c r="N92" s="25">
        <f t="shared" si="10"/>
        <v>0.66745543703254195</v>
      </c>
      <c r="O92" s="26"/>
      <c r="P92" s="26">
        <v>868.67284348009139</v>
      </c>
      <c r="Q92" s="26">
        <v>639.04725981144168</v>
      </c>
      <c r="R92" s="25">
        <f t="shared" si="11"/>
        <v>0.73565930442959404</v>
      </c>
      <c r="S92" s="26"/>
      <c r="T92" s="26">
        <v>421.21394517003807</v>
      </c>
      <c r="U92" s="26">
        <v>1225.9802568337029</v>
      </c>
      <c r="V92" s="26">
        <v>1891.1498073803095</v>
      </c>
      <c r="W92" s="26"/>
      <c r="X92" s="26">
        <v>350.95157</v>
      </c>
      <c r="Y92" s="26">
        <v>522.37531000000001</v>
      </c>
      <c r="Z92" s="26">
        <v>615.35582999999997</v>
      </c>
      <c r="AA92" s="26">
        <v>838.81488000000002</v>
      </c>
      <c r="AB92" s="26">
        <v>1069.7189000000001</v>
      </c>
      <c r="AE92">
        <v>1850.4878084844215</v>
      </c>
      <c r="AF92" s="25">
        <f t="shared" si="12"/>
        <v>0.65212515308086716</v>
      </c>
      <c r="AH92">
        <v>17113.034180425981</v>
      </c>
      <c r="AJ92" s="25">
        <f t="shared" si="13"/>
        <v>9.1237406723997161E-2</v>
      </c>
    </row>
    <row r="93" spans="1:36" x14ac:dyDescent="0.2">
      <c r="A93" s="26">
        <v>2004</v>
      </c>
      <c r="B93" s="26">
        <v>4</v>
      </c>
      <c r="C93" s="26" t="str">
        <f t="shared" si="8"/>
        <v>2004Q4</v>
      </c>
      <c r="D93" s="26">
        <v>908.598934169279</v>
      </c>
      <c r="E93" s="45"/>
      <c r="F93" s="44"/>
      <c r="G93" s="26">
        <v>736.23677545893406</v>
      </c>
      <c r="H93" s="26"/>
      <c r="I93" s="26">
        <v>592.91002617241372</v>
      </c>
      <c r="J93" s="26">
        <v>548.19426350407525</v>
      </c>
      <c r="K93" s="26">
        <v>834.11565883699063</v>
      </c>
      <c r="L93" s="26"/>
      <c r="M93" s="25">
        <f t="shared" si="9"/>
        <v>0.71082471584229645</v>
      </c>
      <c r="N93" s="25">
        <f t="shared" si="10"/>
        <v>0.65721612787898476</v>
      </c>
      <c r="O93" s="26"/>
      <c r="P93" s="26">
        <v>871.62385864639498</v>
      </c>
      <c r="Q93" s="26">
        <v>631.91957688526657</v>
      </c>
      <c r="R93" s="25">
        <f t="shared" si="11"/>
        <v>0.72499114224181316</v>
      </c>
      <c r="S93" s="26"/>
      <c r="T93" s="26">
        <v>416.54633404292281</v>
      </c>
      <c r="U93" s="26">
        <v>1226.7906332311361</v>
      </c>
      <c r="V93" s="26">
        <v>1899.4692247348892</v>
      </c>
      <c r="W93" s="26"/>
      <c r="X93" s="26">
        <v>353.85604999999998</v>
      </c>
      <c r="Y93" s="26">
        <v>521.35497999999995</v>
      </c>
      <c r="Z93" s="26">
        <v>622.13640999999996</v>
      </c>
      <c r="AA93" s="26">
        <v>850.12041999999997</v>
      </c>
      <c r="AB93" s="26">
        <v>1068.5845999999999</v>
      </c>
      <c r="AE93">
        <v>1806.74658045977</v>
      </c>
      <c r="AF93" s="25">
        <f t="shared" si="12"/>
        <v>0.61307275688844953</v>
      </c>
      <c r="AH93">
        <v>17232.727966954022</v>
      </c>
      <c r="AJ93" s="25">
        <f t="shared" si="13"/>
        <v>9.8869854356295583E-2</v>
      </c>
    </row>
    <row r="94" spans="1:36" x14ac:dyDescent="0.2">
      <c r="A94" s="26">
        <v>2005</v>
      </c>
      <c r="B94" s="26">
        <v>1</v>
      </c>
      <c r="C94" s="26" t="str">
        <f t="shared" si="8"/>
        <v>2005Q1</v>
      </c>
      <c r="D94" s="26">
        <v>912.41672500433208</v>
      </c>
      <c r="E94" s="45"/>
      <c r="F94" s="44"/>
      <c r="G94" s="26">
        <v>740.14062642689316</v>
      </c>
      <c r="H94" s="26"/>
      <c r="I94" s="26">
        <v>592.6655793764686</v>
      </c>
      <c r="J94" s="26">
        <v>560.88973774423835</v>
      </c>
      <c r="K94" s="26">
        <v>832.78381572954436</v>
      </c>
      <c r="L94" s="26"/>
      <c r="M94" s="25">
        <f t="shared" si="9"/>
        <v>0.7116679841541772</v>
      </c>
      <c r="N94" s="25">
        <f t="shared" si="10"/>
        <v>0.6735118132103487</v>
      </c>
      <c r="O94" s="26"/>
      <c r="P94" s="26">
        <v>867.10398659157863</v>
      </c>
      <c r="Q94" s="26">
        <v>644.1975206536822</v>
      </c>
      <c r="R94" s="25">
        <f t="shared" si="11"/>
        <v>0.74292994913551313</v>
      </c>
      <c r="S94" s="26"/>
      <c r="T94" s="26">
        <v>416.71380590422649</v>
      </c>
      <c r="U94" s="26">
        <v>1234.6760690482652</v>
      </c>
      <c r="V94" s="26">
        <v>1913.557650210576</v>
      </c>
      <c r="W94" s="26"/>
      <c r="X94" s="26">
        <v>347.27951000000002</v>
      </c>
      <c r="Y94" s="26">
        <v>521.11023</v>
      </c>
      <c r="Z94" s="26">
        <v>637.73479999999995</v>
      </c>
      <c r="AA94" s="26">
        <v>844.82079999999996</v>
      </c>
      <c r="AB94" s="26">
        <v>1092.3104000000001</v>
      </c>
      <c r="AE94">
        <v>1974.5724978339974</v>
      </c>
      <c r="AF94" s="25">
        <f t="shared" si="12"/>
        <v>0.76290860998705501</v>
      </c>
      <c r="AH94">
        <v>17473.257801672149</v>
      </c>
      <c r="AJ94" s="25">
        <f t="shared" si="13"/>
        <v>0.1142075875899371</v>
      </c>
    </row>
    <row r="95" spans="1:36" x14ac:dyDescent="0.2">
      <c r="A95" s="26">
        <v>2005</v>
      </c>
      <c r="B95" s="26">
        <v>2</v>
      </c>
      <c r="C95" s="26" t="str">
        <f t="shared" si="8"/>
        <v>2005Q2</v>
      </c>
      <c r="D95" s="26">
        <v>892.41317039586932</v>
      </c>
      <c r="E95" s="45"/>
      <c r="F95" s="44"/>
      <c r="G95" s="26">
        <v>740.08972005831322</v>
      </c>
      <c r="H95" s="26"/>
      <c r="I95" s="26">
        <v>578.22549855862314</v>
      </c>
      <c r="J95" s="26">
        <v>565.64622015862312</v>
      </c>
      <c r="K95" s="26">
        <v>825.92702906932868</v>
      </c>
      <c r="L95" s="26"/>
      <c r="M95" s="25">
        <f t="shared" si="9"/>
        <v>0.70009271788838212</v>
      </c>
      <c r="N95" s="25">
        <f t="shared" si="10"/>
        <v>0.68486222178247969</v>
      </c>
      <c r="O95" s="26"/>
      <c r="P95" s="26">
        <v>860.67162999820994</v>
      </c>
      <c r="Q95" s="26">
        <v>631.88949464117047</v>
      </c>
      <c r="R95" s="25">
        <f t="shared" si="11"/>
        <v>0.73418185590999985</v>
      </c>
      <c r="S95" s="26"/>
      <c r="T95" s="26">
        <v>420.3451927126755</v>
      </c>
      <c r="U95" s="26">
        <v>1212.5485485570912</v>
      </c>
      <c r="V95" s="26">
        <v>1877.3942901878163</v>
      </c>
      <c r="W95" s="26"/>
      <c r="X95" s="26">
        <v>367.49146000000002</v>
      </c>
      <c r="Y95" s="26">
        <v>535.80078000000003</v>
      </c>
      <c r="Z95" s="26">
        <v>615.21984999999995</v>
      </c>
      <c r="AA95" s="26">
        <v>840.41974000000005</v>
      </c>
      <c r="AB95" s="26">
        <v>1094.1748</v>
      </c>
      <c r="AE95">
        <v>1981.5826936316694</v>
      </c>
      <c r="AF95" s="25">
        <f t="shared" si="12"/>
        <v>0.76916734930554931</v>
      </c>
      <c r="AH95">
        <v>17558.185428691912</v>
      </c>
      <c r="AJ95" s="25">
        <f t="shared" si="13"/>
        <v>0.11962312071463987</v>
      </c>
    </row>
    <row r="96" spans="1:36" x14ac:dyDescent="0.2">
      <c r="A96" s="26">
        <v>2005</v>
      </c>
      <c r="B96" s="26">
        <v>3</v>
      </c>
      <c r="C96" s="26" t="str">
        <f t="shared" si="8"/>
        <v>2005Q3</v>
      </c>
      <c r="D96" s="26">
        <v>887.30118006103771</v>
      </c>
      <c r="E96" s="45"/>
      <c r="F96" s="44"/>
      <c r="G96" s="26">
        <v>732.57236981810786</v>
      </c>
      <c r="H96" s="26"/>
      <c r="I96" s="26">
        <v>589.46668550478125</v>
      </c>
      <c r="J96" s="26">
        <v>546.79660417660227</v>
      </c>
      <c r="K96" s="26">
        <v>824.99651814384549</v>
      </c>
      <c r="L96" s="26"/>
      <c r="M96" s="25">
        <f t="shared" si="9"/>
        <v>0.71450808887171868</v>
      </c>
      <c r="N96" s="25">
        <f t="shared" si="10"/>
        <v>0.66278655988371504</v>
      </c>
      <c r="O96" s="26"/>
      <c r="P96" s="26">
        <v>857.46174723296042</v>
      </c>
      <c r="Q96" s="26">
        <v>625.80519615808748</v>
      </c>
      <c r="R96" s="25">
        <f t="shared" si="11"/>
        <v>0.72983453568345003</v>
      </c>
      <c r="S96" s="26"/>
      <c r="T96" s="26">
        <v>418.01897152284641</v>
      </c>
      <c r="U96" s="26">
        <v>1211.2293763337082</v>
      </c>
      <c r="V96" s="26">
        <v>1862.9132779343568</v>
      </c>
      <c r="W96" s="26"/>
      <c r="X96" s="26">
        <v>362.25353999999999</v>
      </c>
      <c r="Y96" s="26">
        <v>530.58258000000001</v>
      </c>
      <c r="Z96" s="26">
        <v>638.42211999999995</v>
      </c>
      <c r="AA96" s="26">
        <v>860.55267000000003</v>
      </c>
      <c r="AB96" s="26">
        <v>1068.3820000000001</v>
      </c>
      <c r="AE96">
        <v>1986.8503814852493</v>
      </c>
      <c r="AF96" s="25">
        <f t="shared" si="12"/>
        <v>0.77387036845627022</v>
      </c>
      <c r="AH96">
        <v>17608.174129374362</v>
      </c>
      <c r="AJ96" s="25">
        <f t="shared" si="13"/>
        <v>0.12281072260470172</v>
      </c>
    </row>
    <row r="97" spans="1:36" x14ac:dyDescent="0.2">
      <c r="A97" s="26">
        <v>2005</v>
      </c>
      <c r="B97" s="26">
        <v>4</v>
      </c>
      <c r="C97" s="26" t="str">
        <f t="shared" si="8"/>
        <v>2005Q4</v>
      </c>
      <c r="D97" s="26">
        <v>892.64887619687556</v>
      </c>
      <c r="E97" s="45"/>
      <c r="F97" s="44"/>
      <c r="G97" s="26">
        <v>739.59317323964399</v>
      </c>
      <c r="H97" s="26"/>
      <c r="I97" s="26">
        <v>607.52807474241558</v>
      </c>
      <c r="J97" s="26">
        <v>556.86777219055944</v>
      </c>
      <c r="K97" s="26">
        <v>820.15289212753248</v>
      </c>
      <c r="L97" s="26"/>
      <c r="M97" s="25">
        <f t="shared" si="9"/>
        <v>0.74074978040551243</v>
      </c>
      <c r="N97" s="25">
        <f t="shared" si="10"/>
        <v>0.6789804407639245</v>
      </c>
      <c r="O97" s="26"/>
      <c r="P97" s="26">
        <v>861.32497376421975</v>
      </c>
      <c r="Q97" s="26">
        <v>630.59343088251296</v>
      </c>
      <c r="R97" s="25">
        <f t="shared" si="11"/>
        <v>0.73212022185616143</v>
      </c>
      <c r="S97" s="26"/>
      <c r="T97" s="26">
        <v>421.33197002865222</v>
      </c>
      <c r="U97" s="26">
        <v>1221.2375314097803</v>
      </c>
      <c r="V97" s="26">
        <v>1904.5621999190598</v>
      </c>
      <c r="W97" s="26"/>
      <c r="X97" s="26">
        <v>361.20773000000003</v>
      </c>
      <c r="Y97" s="26">
        <v>532.75280999999995</v>
      </c>
      <c r="Z97" s="26">
        <v>628.77179000000001</v>
      </c>
      <c r="AA97" s="26">
        <v>864.48602000000005</v>
      </c>
      <c r="AB97" s="26">
        <v>1125.2861</v>
      </c>
      <c r="AE97">
        <v>2087.2936544599361</v>
      </c>
      <c r="AF97" s="25">
        <f t="shared" si="12"/>
        <v>0.86354664569430262</v>
      </c>
      <c r="AH97">
        <v>17696.952995901225</v>
      </c>
      <c r="AJ97" s="25">
        <f t="shared" si="13"/>
        <v>0.1284718355937402</v>
      </c>
    </row>
    <row r="98" spans="1:36" x14ac:dyDescent="0.2">
      <c r="A98" s="26">
        <v>2006</v>
      </c>
      <c r="B98" s="26">
        <v>1</v>
      </c>
      <c r="C98" s="26" t="str">
        <f t="shared" ref="C98:C129" si="14">A98&amp;"Q"&amp;B98</f>
        <v>2006Q1</v>
      </c>
      <c r="D98" s="26">
        <v>900.15232620320864</v>
      </c>
      <c r="E98" s="45"/>
      <c r="F98" s="44"/>
      <c r="G98" s="26">
        <v>747.89880995574879</v>
      </c>
      <c r="H98" s="26"/>
      <c r="I98" s="26">
        <v>623.80178896524069</v>
      </c>
      <c r="J98" s="26">
        <v>563.26231377312843</v>
      </c>
      <c r="K98" s="26">
        <v>819.52271777165777</v>
      </c>
      <c r="L98" s="26"/>
      <c r="M98" s="25">
        <f t="shared" ref="M98:M129" si="15">I98/K98</f>
        <v>0.76117693315617097</v>
      </c>
      <c r="N98" s="25">
        <f t="shared" ref="N98:N129" si="16">J98/K98</f>
        <v>0.68730530778290055</v>
      </c>
      <c r="O98" s="26"/>
      <c r="P98" s="26">
        <v>857.34362840715244</v>
      </c>
      <c r="Q98" s="26">
        <v>646.84919210294117</v>
      </c>
      <c r="R98" s="25">
        <f t="shared" ref="R98:R129" si="17">Q98/P98</f>
        <v>0.75448066640993627</v>
      </c>
      <c r="S98" s="26"/>
      <c r="T98" s="26">
        <v>417.39584570573618</v>
      </c>
      <c r="U98" s="26">
        <v>1231.5226712403323</v>
      </c>
      <c r="V98" s="26">
        <v>1901.7024301008746</v>
      </c>
      <c r="W98" s="26"/>
      <c r="X98" s="26">
        <v>375.79163</v>
      </c>
      <c r="Y98" s="26">
        <v>539.58727999999996</v>
      </c>
      <c r="Z98" s="26">
        <v>647.61510999999996</v>
      </c>
      <c r="AA98" s="26">
        <v>841.43871999999999</v>
      </c>
      <c r="AB98" s="26">
        <v>1125.2023999999999</v>
      </c>
      <c r="AE98">
        <v>2151.8808088235292</v>
      </c>
      <c r="AF98" s="25">
        <f t="shared" si="12"/>
        <v>0.92121039349137823</v>
      </c>
      <c r="AH98">
        <v>17963.943512040441</v>
      </c>
      <c r="AJ98" s="25">
        <f t="shared" si="13"/>
        <v>0.14549687249718479</v>
      </c>
    </row>
    <row r="99" spans="1:36" x14ac:dyDescent="0.2">
      <c r="A99" s="26">
        <v>2006</v>
      </c>
      <c r="B99" s="26">
        <v>2</v>
      </c>
      <c r="C99" s="26" t="str">
        <f t="shared" si="14"/>
        <v>2006Q2</v>
      </c>
      <c r="D99" s="26">
        <v>880.08260351109641</v>
      </c>
      <c r="E99" s="45"/>
      <c r="F99" s="44"/>
      <c r="G99" s="26">
        <v>742.57182012878434</v>
      </c>
      <c r="H99" s="26"/>
      <c r="I99" s="26">
        <v>608.55794280715463</v>
      </c>
      <c r="J99" s="26">
        <v>558.05025593322296</v>
      </c>
      <c r="K99" s="26">
        <v>814.79608611454114</v>
      </c>
      <c r="L99" s="26"/>
      <c r="M99" s="25">
        <f t="shared" si="15"/>
        <v>0.74688373346163295</v>
      </c>
      <c r="N99" s="25">
        <f t="shared" si="16"/>
        <v>0.68489560203259769</v>
      </c>
      <c r="O99" s="26"/>
      <c r="P99" s="26">
        <v>855.41400832805562</v>
      </c>
      <c r="Q99" s="26">
        <v>634.84507533666772</v>
      </c>
      <c r="R99" s="25">
        <f t="shared" si="17"/>
        <v>0.74214949621587378</v>
      </c>
      <c r="S99" s="26"/>
      <c r="T99" s="26">
        <v>420.80437877613332</v>
      </c>
      <c r="U99" s="26">
        <v>1217.4150404566651</v>
      </c>
      <c r="V99" s="26">
        <v>1901.5216999878051</v>
      </c>
      <c r="W99" s="26"/>
      <c r="X99" s="26">
        <v>383.47507000000002</v>
      </c>
      <c r="Y99" s="26">
        <v>546.53734999999995</v>
      </c>
      <c r="Z99" s="26">
        <v>638.52630999999997</v>
      </c>
      <c r="AA99" s="26">
        <v>885.78936999999996</v>
      </c>
      <c r="AB99" s="26">
        <v>1139.0187000000001</v>
      </c>
      <c r="AE99">
        <v>2150.3030366015232</v>
      </c>
      <c r="AF99" s="25">
        <f t="shared" si="12"/>
        <v>0.91980175023425592</v>
      </c>
      <c r="AH99">
        <v>17994.187568913549</v>
      </c>
      <c r="AJ99" s="25">
        <f t="shared" si="13"/>
        <v>0.14742542858157415</v>
      </c>
    </row>
    <row r="100" spans="1:36" x14ac:dyDescent="0.2">
      <c r="A100" s="26">
        <v>2006</v>
      </c>
      <c r="B100" s="26">
        <v>3</v>
      </c>
      <c r="C100" s="26" t="str">
        <f t="shared" si="14"/>
        <v>2006Q3</v>
      </c>
      <c r="D100" s="26">
        <v>893.02001640689093</v>
      </c>
      <c r="E100" s="45"/>
      <c r="F100" s="44"/>
      <c r="G100" s="26">
        <v>758.29610614799014</v>
      </c>
      <c r="H100" s="26"/>
      <c r="I100" s="26">
        <v>614.9693040984414</v>
      </c>
      <c r="J100" s="26">
        <v>561.41543614149305</v>
      </c>
      <c r="K100" s="26">
        <v>822.82865634723555</v>
      </c>
      <c r="L100" s="26"/>
      <c r="M100" s="25">
        <f t="shared" si="15"/>
        <v>0.74738440300373177</v>
      </c>
      <c r="N100" s="25">
        <f t="shared" si="16"/>
        <v>0.68229932417980166</v>
      </c>
      <c r="O100" s="26"/>
      <c r="P100" s="26">
        <v>878.96280972462682</v>
      </c>
      <c r="Q100" s="26">
        <v>639.4028344845284</v>
      </c>
      <c r="R100" s="25">
        <f t="shared" si="17"/>
        <v>0.72745152287484049</v>
      </c>
      <c r="S100" s="26"/>
      <c r="T100" s="26">
        <v>426.0410094567942</v>
      </c>
      <c r="U100" s="26">
        <v>1225.2559720822492</v>
      </c>
      <c r="V100" s="26">
        <v>1880.9532867096175</v>
      </c>
      <c r="W100" s="26"/>
      <c r="X100" s="26">
        <v>384.61392000000001</v>
      </c>
      <c r="Y100" s="26">
        <v>562.08270000000005</v>
      </c>
      <c r="Z100" s="26">
        <v>660.13567999999998</v>
      </c>
      <c r="AA100" s="26">
        <v>896.61981000000003</v>
      </c>
      <c r="AB100" s="26">
        <v>1108.3869999999999</v>
      </c>
      <c r="AE100">
        <v>2189.3115824446268</v>
      </c>
      <c r="AF100" s="25">
        <f t="shared" si="12"/>
        <v>0.95462878312634647</v>
      </c>
      <c r="AH100">
        <v>17978.451175988514</v>
      </c>
      <c r="AJ100" s="25">
        <f t="shared" si="13"/>
        <v>0.1464219746980806</v>
      </c>
    </row>
    <row r="101" spans="1:36" x14ac:dyDescent="0.2">
      <c r="A101" s="26">
        <v>2006</v>
      </c>
      <c r="B101" s="26">
        <v>4</v>
      </c>
      <c r="C101" s="26" t="str">
        <f t="shared" si="14"/>
        <v>2006Q4</v>
      </c>
      <c r="D101" s="26">
        <v>905.99711367380553</v>
      </c>
      <c r="E101" s="45"/>
      <c r="F101" s="44"/>
      <c r="G101" s="26">
        <v>764.83755587268536</v>
      </c>
      <c r="H101" s="26"/>
      <c r="I101" s="26">
        <v>629.44043197166388</v>
      </c>
      <c r="J101" s="26">
        <v>563.35378767182863</v>
      </c>
      <c r="K101" s="26">
        <v>828.38707614385498</v>
      </c>
      <c r="L101" s="26"/>
      <c r="M101" s="25">
        <f t="shared" si="15"/>
        <v>0.7598385466148404</v>
      </c>
      <c r="N101" s="25">
        <f t="shared" si="16"/>
        <v>0.68006105345612422</v>
      </c>
      <c r="O101" s="26"/>
      <c r="P101" s="26">
        <v>874.7890334777594</v>
      </c>
      <c r="Q101" s="26">
        <v>649.58073452421752</v>
      </c>
      <c r="R101" s="25">
        <f t="shared" si="17"/>
        <v>0.74255701622342352</v>
      </c>
      <c r="S101" s="26"/>
      <c r="T101" s="26">
        <v>429.52011251926581</v>
      </c>
      <c r="U101" s="26">
        <v>1235.8207472211407</v>
      </c>
      <c r="V101" s="26">
        <v>1911.5185294666071</v>
      </c>
      <c r="W101" s="26"/>
      <c r="X101" s="26">
        <v>375.92336999999998</v>
      </c>
      <c r="Y101" s="26">
        <v>556.08722</v>
      </c>
      <c r="Z101" s="26">
        <v>656.94201999999996</v>
      </c>
      <c r="AA101" s="26">
        <v>883.73053000000004</v>
      </c>
      <c r="AB101" s="26">
        <v>1114.8653999999999</v>
      </c>
      <c r="AE101">
        <v>2113.5821515650741</v>
      </c>
      <c r="AF101" s="25">
        <f t="shared" si="12"/>
        <v>0.88701715282488647</v>
      </c>
      <c r="AH101">
        <v>18273.487655980229</v>
      </c>
      <c r="AJ101" s="25">
        <f t="shared" si="13"/>
        <v>0.16523540310129103</v>
      </c>
    </row>
    <row r="102" spans="1:36" x14ac:dyDescent="0.2">
      <c r="A102" s="26">
        <v>2007</v>
      </c>
      <c r="B102" s="26">
        <v>1</v>
      </c>
      <c r="C102" s="26" t="str">
        <f t="shared" si="14"/>
        <v>2007Q1</v>
      </c>
      <c r="D102" s="26">
        <v>911.67198030511406</v>
      </c>
      <c r="E102" s="45"/>
      <c r="F102" s="44"/>
      <c r="G102" s="26">
        <v>763.32592597033045</v>
      </c>
      <c r="H102" s="26"/>
      <c r="I102" s="26">
        <v>630.93373662769136</v>
      </c>
      <c r="J102" s="26">
        <v>568.70808525183907</v>
      </c>
      <c r="K102" s="26">
        <v>825.2514096755533</v>
      </c>
      <c r="L102" s="26"/>
      <c r="M102" s="25">
        <f t="shared" si="15"/>
        <v>0.76453518192200642</v>
      </c>
      <c r="N102" s="25">
        <f t="shared" si="16"/>
        <v>0.68913312789786818</v>
      </c>
      <c r="O102" s="26"/>
      <c r="P102" s="26">
        <v>874.90323637054189</v>
      </c>
      <c r="Q102" s="26">
        <v>649.01127111635356</v>
      </c>
      <c r="R102" s="25">
        <f t="shared" si="17"/>
        <v>0.7418092014480584</v>
      </c>
      <c r="S102" s="26"/>
      <c r="T102" s="26">
        <v>424.11165984662466</v>
      </c>
      <c r="U102" s="26">
        <v>1240.8292909738127</v>
      </c>
      <c r="V102" s="26">
        <v>1916.4169309387535</v>
      </c>
      <c r="W102" s="26"/>
      <c r="X102" s="26">
        <v>383.06720000000001</v>
      </c>
      <c r="Y102" s="26">
        <v>561.15166999999997</v>
      </c>
      <c r="Z102" s="26">
        <v>662.70758000000001</v>
      </c>
      <c r="AA102" s="26">
        <v>876.20159999999998</v>
      </c>
      <c r="AB102" s="26">
        <v>1128.2744</v>
      </c>
      <c r="AE102">
        <v>1970.8505704371146</v>
      </c>
      <c r="AF102" s="25">
        <f t="shared" si="12"/>
        <v>0.75958565382266552</v>
      </c>
      <c r="AH102">
        <v>18316.958607237768</v>
      </c>
      <c r="AJ102" s="25">
        <f t="shared" si="13"/>
        <v>0.16800739126060638</v>
      </c>
    </row>
    <row r="103" spans="1:36" x14ac:dyDescent="0.2">
      <c r="A103" s="26">
        <v>2007</v>
      </c>
      <c r="B103" s="26">
        <v>2</v>
      </c>
      <c r="C103" s="26" t="str">
        <f t="shared" si="14"/>
        <v>2007Q2</v>
      </c>
      <c r="D103" s="26">
        <v>897.55999825776382</v>
      </c>
      <c r="E103" s="45"/>
      <c r="F103" s="44"/>
      <c r="G103" s="26">
        <v>754.42864191820206</v>
      </c>
      <c r="H103" s="26"/>
      <c r="I103" s="26">
        <v>629.01794270540245</v>
      </c>
      <c r="J103" s="26">
        <v>565.89940330502202</v>
      </c>
      <c r="K103" s="26">
        <v>819.98092175791635</v>
      </c>
      <c r="L103" s="26"/>
      <c r="M103" s="25">
        <f t="shared" si="15"/>
        <v>0.76711289984269648</v>
      </c>
      <c r="N103" s="25">
        <f t="shared" si="16"/>
        <v>0.69013728037942446</v>
      </c>
      <c r="O103" s="26"/>
      <c r="P103" s="26">
        <v>873.24512392119289</v>
      </c>
      <c r="Q103" s="26">
        <v>636.15359672401542</v>
      </c>
      <c r="R103" s="25">
        <f t="shared" si="17"/>
        <v>0.72849372907741072</v>
      </c>
      <c r="S103" s="26"/>
      <c r="T103" s="26">
        <v>422.9561419588145</v>
      </c>
      <c r="U103" s="26">
        <v>1232.2360978791621</v>
      </c>
      <c r="V103" s="26">
        <v>1902.2364004558738</v>
      </c>
      <c r="W103" s="26"/>
      <c r="X103" s="26">
        <v>386.46100000000001</v>
      </c>
      <c r="Y103" s="26">
        <v>560.46082000000001</v>
      </c>
      <c r="Z103" s="26">
        <v>662.74114999999995</v>
      </c>
      <c r="AA103" s="26">
        <v>927.11981000000003</v>
      </c>
      <c r="AB103" s="26">
        <v>1149.1321</v>
      </c>
      <c r="AE103">
        <v>2030.6160982621193</v>
      </c>
      <c r="AF103" s="25">
        <f t="shared" si="12"/>
        <v>0.81294462833421033</v>
      </c>
      <c r="AH103">
        <v>18333.369641462315</v>
      </c>
      <c r="AJ103" s="25">
        <f t="shared" si="13"/>
        <v>0.16905386462354399</v>
      </c>
    </row>
    <row r="104" spans="1:36" x14ac:dyDescent="0.2">
      <c r="A104" s="26">
        <v>2007</v>
      </c>
      <c r="B104" s="26">
        <v>3</v>
      </c>
      <c r="C104" s="26" t="str">
        <f t="shared" si="14"/>
        <v>2007Q3</v>
      </c>
      <c r="D104" s="26">
        <v>898.37721639519282</v>
      </c>
      <c r="E104" s="45"/>
      <c r="F104" s="44"/>
      <c r="G104" s="26">
        <v>758.36294267684264</v>
      </c>
      <c r="H104" s="26"/>
      <c r="I104" s="26">
        <v>634.58944179244872</v>
      </c>
      <c r="J104" s="26">
        <v>570.05846343456494</v>
      </c>
      <c r="K104" s="26">
        <v>823.14067100139937</v>
      </c>
      <c r="L104" s="26"/>
      <c r="M104" s="25">
        <f t="shared" si="15"/>
        <v>0.7709368084320668</v>
      </c>
      <c r="N104" s="25">
        <f t="shared" si="16"/>
        <v>0.69254075702644491</v>
      </c>
      <c r="O104" s="26"/>
      <c r="P104" s="26">
        <v>869.69614243619537</v>
      </c>
      <c r="Q104" s="26">
        <v>640.24484916941992</v>
      </c>
      <c r="R104" s="25">
        <f t="shared" si="17"/>
        <v>0.73617073588019399</v>
      </c>
      <c r="S104" s="26"/>
      <c r="T104" s="26">
        <v>428.96421742660448</v>
      </c>
      <c r="U104" s="26">
        <v>1233.8746623284335</v>
      </c>
      <c r="V104" s="26">
        <v>1924.3193458210515</v>
      </c>
      <c r="W104" s="26"/>
      <c r="X104" s="26">
        <v>381.52469000000002</v>
      </c>
      <c r="Y104" s="26">
        <v>572.41216999999995</v>
      </c>
      <c r="Z104" s="26">
        <v>677.16570999999999</v>
      </c>
      <c r="AA104" s="26">
        <v>919.96807999999999</v>
      </c>
      <c r="AB104" s="26">
        <v>1155.7687000000001</v>
      </c>
      <c r="AE104">
        <v>1932.8477606413421</v>
      </c>
      <c r="AF104" s="25">
        <f t="shared" si="12"/>
        <v>0.7256565473116825</v>
      </c>
      <c r="AH104">
        <v>18411.395241801682</v>
      </c>
      <c r="AJ104" s="25">
        <f t="shared" si="13"/>
        <v>0.17402928002181395</v>
      </c>
    </row>
    <row r="105" spans="1:36" x14ac:dyDescent="0.2">
      <c r="A105" s="26">
        <v>2007</v>
      </c>
      <c r="B105" s="26">
        <v>4</v>
      </c>
      <c r="C105" s="26" t="str">
        <f t="shared" si="14"/>
        <v>2007Q4</v>
      </c>
      <c r="D105" s="26">
        <v>893.87570886298465</v>
      </c>
      <c r="E105" s="45"/>
      <c r="F105" s="44"/>
      <c r="G105" s="26">
        <v>751.52135407286812</v>
      </c>
      <c r="H105" s="26"/>
      <c r="I105" s="26">
        <v>623.0011177695817</v>
      </c>
      <c r="J105" s="26">
        <v>557.33622924767496</v>
      </c>
      <c r="K105" s="26">
        <v>822.79767505369216</v>
      </c>
      <c r="L105" s="26"/>
      <c r="M105" s="25">
        <f t="shared" si="15"/>
        <v>0.75717413485511775</v>
      </c>
      <c r="N105" s="25">
        <f t="shared" si="16"/>
        <v>0.67736728742130392</v>
      </c>
      <c r="O105" s="26"/>
      <c r="P105" s="26">
        <v>866.47924841377812</v>
      </c>
      <c r="Q105" s="26">
        <v>640.0803753995209</v>
      </c>
      <c r="R105" s="25">
        <f t="shared" si="17"/>
        <v>0.73871402756763682</v>
      </c>
      <c r="S105" s="26"/>
      <c r="T105" s="26">
        <v>429.06801732221902</v>
      </c>
      <c r="U105" s="26">
        <v>1225.274859195044</v>
      </c>
      <c r="V105" s="26">
        <v>1905.6878611100233</v>
      </c>
      <c r="W105" s="26"/>
      <c r="X105" s="26">
        <v>379.43502999999998</v>
      </c>
      <c r="Y105" s="26">
        <v>568.01995999999997</v>
      </c>
      <c r="Z105" s="26">
        <v>670.88013000000001</v>
      </c>
      <c r="AA105" s="26">
        <v>919.78192000000001</v>
      </c>
      <c r="AB105" s="26">
        <v>1161.6812</v>
      </c>
      <c r="AE105">
        <v>1858.2459709027678</v>
      </c>
      <c r="AF105" s="25">
        <f t="shared" si="12"/>
        <v>0.65905168089384114</v>
      </c>
      <c r="AH105">
        <v>18371.609481518488</v>
      </c>
      <c r="AJ105" s="25">
        <f t="shared" si="13"/>
        <v>0.1714922834016801</v>
      </c>
    </row>
    <row r="106" spans="1:36" x14ac:dyDescent="0.2">
      <c r="A106" s="26">
        <v>2008</v>
      </c>
      <c r="B106" s="26">
        <v>1</v>
      </c>
      <c r="C106" s="26" t="str">
        <f t="shared" si="14"/>
        <v>2008Q1</v>
      </c>
      <c r="D106" s="26">
        <v>908.29945371285703</v>
      </c>
      <c r="E106" s="45"/>
      <c r="F106" s="44"/>
      <c r="G106" s="26">
        <v>754.91399013600005</v>
      </c>
      <c r="H106" s="26"/>
      <c r="I106" s="26">
        <v>613.06120093309039</v>
      </c>
      <c r="J106" s="26">
        <v>568.20957603380191</v>
      </c>
      <c r="K106" s="26">
        <v>829.081036751542</v>
      </c>
      <c r="L106" s="26"/>
      <c r="M106" s="25">
        <f t="shared" si="15"/>
        <v>0.73944665690962108</v>
      </c>
      <c r="N106" s="25">
        <f t="shared" si="16"/>
        <v>0.68534865814821699</v>
      </c>
      <c r="O106" s="26"/>
      <c r="P106" s="26">
        <v>865.74442418891158</v>
      </c>
      <c r="Q106" s="26">
        <v>644.1434103641966</v>
      </c>
      <c r="R106" s="25">
        <f t="shared" si="17"/>
        <v>0.74403414260238998</v>
      </c>
      <c r="S106" s="26"/>
      <c r="T106" s="26">
        <v>422.10336360514043</v>
      </c>
      <c r="U106" s="26">
        <v>1232.7070630283768</v>
      </c>
      <c r="V106" s="26">
        <v>1914.7064773221243</v>
      </c>
      <c r="W106" s="26"/>
      <c r="X106" s="26">
        <v>380.60892000000001</v>
      </c>
      <c r="Y106" s="26">
        <v>573.24255000000005</v>
      </c>
      <c r="Z106" s="26">
        <v>677.24805000000003</v>
      </c>
      <c r="AA106" s="26">
        <v>931.33245999999997</v>
      </c>
      <c r="AB106" s="26">
        <v>1167.1659</v>
      </c>
      <c r="AE106">
        <v>1718.7488410785372</v>
      </c>
      <c r="AF106" s="25">
        <f t="shared" si="12"/>
        <v>0.53450791686118082</v>
      </c>
      <c r="AH106">
        <v>18137.032772865492</v>
      </c>
      <c r="AJ106" s="25">
        <f t="shared" si="13"/>
        <v>0.15653415987259045</v>
      </c>
    </row>
    <row r="107" spans="1:36" x14ac:dyDescent="0.2">
      <c r="A107" s="26">
        <v>2008</v>
      </c>
      <c r="B107" s="26">
        <v>2</v>
      </c>
      <c r="C107" s="26" t="str">
        <f t="shared" si="14"/>
        <v>2008Q2</v>
      </c>
      <c r="D107" s="26">
        <v>896.63479701150459</v>
      </c>
      <c r="E107" s="45"/>
      <c r="F107" s="44"/>
      <c r="G107" s="26">
        <v>742.46487848533832</v>
      </c>
      <c r="H107" s="26"/>
      <c r="I107" s="26">
        <v>606.295433508884</v>
      </c>
      <c r="J107" s="26">
        <v>587.22482196423516</v>
      </c>
      <c r="K107" s="26">
        <v>807.65106375702317</v>
      </c>
      <c r="L107" s="26"/>
      <c r="M107" s="25">
        <f t="shared" si="15"/>
        <v>0.75068982227117353</v>
      </c>
      <c r="N107" s="25">
        <f t="shared" si="16"/>
        <v>0.7270773831864823</v>
      </c>
      <c r="O107" s="26"/>
      <c r="P107" s="26">
        <v>858.07029745099464</v>
      </c>
      <c r="Q107" s="26">
        <v>632.24492994567083</v>
      </c>
      <c r="R107" s="25">
        <f t="shared" si="17"/>
        <v>0.73682183362346143</v>
      </c>
      <c r="S107" s="26"/>
      <c r="T107" s="26">
        <v>416.84900846717795</v>
      </c>
      <c r="U107" s="26">
        <v>1218.3219822323661</v>
      </c>
      <c r="V107" s="26">
        <v>1913.9020696519669</v>
      </c>
      <c r="W107" s="26"/>
      <c r="X107" s="26">
        <v>390.48489000000001</v>
      </c>
      <c r="Y107" s="26">
        <v>578.30286000000001</v>
      </c>
      <c r="Z107" s="26">
        <v>685.11548000000005</v>
      </c>
      <c r="AA107" s="26">
        <v>918.14275999999995</v>
      </c>
      <c r="AB107" s="26">
        <v>1201.3157000000001</v>
      </c>
      <c r="AE107">
        <v>1667.5916676590166</v>
      </c>
      <c r="AF107" s="25">
        <f t="shared" si="12"/>
        <v>0.48883452599667598</v>
      </c>
      <c r="AH107">
        <v>18093.004205042274</v>
      </c>
      <c r="AJ107" s="25">
        <f t="shared" si="13"/>
        <v>0.15372661448545299</v>
      </c>
    </row>
    <row r="108" spans="1:36" x14ac:dyDescent="0.2">
      <c r="A108" s="26">
        <v>2008</v>
      </c>
      <c r="B108" s="26">
        <v>3</v>
      </c>
      <c r="C108" s="26" t="str">
        <f t="shared" si="14"/>
        <v>2008Q3</v>
      </c>
      <c r="D108" s="26">
        <v>884.24781025399693</v>
      </c>
      <c r="E108" s="45"/>
      <c r="F108" s="44"/>
      <c r="G108" s="26">
        <v>729.51193500349541</v>
      </c>
      <c r="H108" s="26"/>
      <c r="I108" s="26">
        <v>602.26739786110829</v>
      </c>
      <c r="J108" s="26">
        <v>571.44040682588491</v>
      </c>
      <c r="K108" s="26">
        <v>797.00804410653336</v>
      </c>
      <c r="L108" s="26"/>
      <c r="M108" s="25">
        <f t="shared" si="15"/>
        <v>0.75566037546868881</v>
      </c>
      <c r="N108" s="25">
        <f t="shared" si="16"/>
        <v>0.71698198161410576</v>
      </c>
      <c r="O108" s="26"/>
      <c r="P108" s="26">
        <v>847.08955577247673</v>
      </c>
      <c r="Q108" s="26">
        <v>617.92704586289938</v>
      </c>
      <c r="R108" s="25">
        <f t="shared" si="17"/>
        <v>0.72947074090578323</v>
      </c>
      <c r="S108" s="26"/>
      <c r="T108" s="26">
        <v>404.08083355752018</v>
      </c>
      <c r="U108" s="26">
        <v>1204.1439718385489</v>
      </c>
      <c r="V108" s="26">
        <v>1896.9787354844195</v>
      </c>
      <c r="W108" s="26"/>
      <c r="X108" s="26">
        <v>396.74103000000002</v>
      </c>
      <c r="Y108" s="26">
        <v>571.43988000000002</v>
      </c>
      <c r="Z108" s="26">
        <v>690.63867000000005</v>
      </c>
      <c r="AA108" s="26">
        <v>935.33520999999996</v>
      </c>
      <c r="AB108" s="26">
        <v>1229.4213</v>
      </c>
      <c r="AE108">
        <v>1651.8976747798829</v>
      </c>
      <c r="AF108" s="25">
        <f t="shared" si="12"/>
        <v>0.47482284741711012</v>
      </c>
      <c r="AH108">
        <v>17853.861948291382</v>
      </c>
      <c r="AJ108" s="25">
        <f t="shared" si="13"/>
        <v>0.13847736217031081</v>
      </c>
    </row>
    <row r="109" spans="1:36" x14ac:dyDescent="0.2">
      <c r="A109" s="26">
        <v>2008</v>
      </c>
      <c r="B109" s="26">
        <v>4</v>
      </c>
      <c r="C109" s="26" t="str">
        <f t="shared" si="14"/>
        <v>2008Q4</v>
      </c>
      <c r="D109" s="26">
        <v>915.02868383560963</v>
      </c>
      <c r="E109" s="45"/>
      <c r="F109" s="44"/>
      <c r="G109" s="26">
        <v>747.64057620211167</v>
      </c>
      <c r="H109" s="26"/>
      <c r="I109" s="26">
        <v>610.09462080287301</v>
      </c>
      <c r="J109" s="26">
        <v>557.9310099874366</v>
      </c>
      <c r="K109" s="26">
        <v>821.14611242030958</v>
      </c>
      <c r="L109" s="26"/>
      <c r="M109" s="25">
        <f t="shared" si="15"/>
        <v>0.74297936941408993</v>
      </c>
      <c r="N109" s="25">
        <f t="shared" si="16"/>
        <v>0.67945399917068061</v>
      </c>
      <c r="O109" s="26"/>
      <c r="P109" s="26">
        <v>855.76470181511536</v>
      </c>
      <c r="Q109" s="26">
        <v>644.93978034953057</v>
      </c>
      <c r="R109" s="25">
        <f t="shared" si="17"/>
        <v>0.75364148460620584</v>
      </c>
      <c r="S109" s="26"/>
      <c r="T109" s="26">
        <v>405.32782347160463</v>
      </c>
      <c r="U109" s="26">
        <v>1225.5356301152374</v>
      </c>
      <c r="V109" s="26">
        <v>1937.8922703669934</v>
      </c>
      <c r="W109" s="26"/>
      <c r="X109" s="26">
        <v>382.71078</v>
      </c>
      <c r="Y109" s="26">
        <v>566.08452999999997</v>
      </c>
      <c r="Z109" s="26">
        <v>681.31359999999995</v>
      </c>
      <c r="AA109" s="26">
        <v>922.57281</v>
      </c>
      <c r="AB109" s="26">
        <v>1166.8323</v>
      </c>
      <c r="AE109">
        <v>1253.6128243337187</v>
      </c>
      <c r="AF109" s="25">
        <f t="shared" si="12"/>
        <v>0.1192320586012221</v>
      </c>
      <c r="AH109">
        <v>17932.825526860113</v>
      </c>
      <c r="AJ109" s="25">
        <f t="shared" si="13"/>
        <v>0.1435125891087079</v>
      </c>
    </row>
    <row r="110" spans="1:36" x14ac:dyDescent="0.2">
      <c r="A110" s="26">
        <v>2009</v>
      </c>
      <c r="B110" s="26">
        <v>1</v>
      </c>
      <c r="C110" s="26" t="str">
        <f t="shared" si="14"/>
        <v>2009Q1</v>
      </c>
      <c r="D110" s="26">
        <v>934.02261694183153</v>
      </c>
      <c r="E110" s="45"/>
      <c r="F110" s="44"/>
      <c r="G110" s="26">
        <v>728.8497414549239</v>
      </c>
      <c r="H110" s="26"/>
      <c r="I110" s="26">
        <v>579.72423464771089</v>
      </c>
      <c r="J110" s="26">
        <v>527.20325696776024</v>
      </c>
      <c r="K110" s="26">
        <v>801.7394489941662</v>
      </c>
      <c r="L110" s="26"/>
      <c r="M110" s="25">
        <f t="shared" si="15"/>
        <v>0.72308308562714774</v>
      </c>
      <c r="N110" s="25">
        <f t="shared" si="16"/>
        <v>0.65757430001625927</v>
      </c>
      <c r="O110" s="26"/>
      <c r="P110" s="26">
        <v>826.22054881206918</v>
      </c>
      <c r="Q110" s="26">
        <v>635.9243375407018</v>
      </c>
      <c r="R110" s="25">
        <f t="shared" si="17"/>
        <v>0.76967867533072953</v>
      </c>
      <c r="S110" s="26"/>
      <c r="T110" s="26">
        <v>369.59697381726613</v>
      </c>
      <c r="U110" s="26">
        <v>1229.6642143869951</v>
      </c>
      <c r="V110" s="26">
        <v>1942.7517977897119</v>
      </c>
      <c r="W110" s="26"/>
      <c r="X110" s="26">
        <v>354.49387000000002</v>
      </c>
      <c r="Y110" s="26">
        <v>542.05047999999999</v>
      </c>
      <c r="Z110" s="26">
        <v>658.78814999999997</v>
      </c>
      <c r="AA110" s="26">
        <v>918.77868999999998</v>
      </c>
      <c r="AB110" s="26">
        <v>1177.6088999999999</v>
      </c>
      <c r="AE110">
        <v>1556.5999461650863</v>
      </c>
      <c r="AF110" s="25">
        <f t="shared" si="12"/>
        <v>0.38974053898248795</v>
      </c>
      <c r="AH110">
        <v>17852.40306371668</v>
      </c>
      <c r="AJ110" s="25">
        <f t="shared" si="13"/>
        <v>0.13838433428272401</v>
      </c>
    </row>
    <row r="111" spans="1:36" x14ac:dyDescent="0.2">
      <c r="A111" s="26">
        <v>2009</v>
      </c>
      <c r="B111" s="26">
        <v>2</v>
      </c>
      <c r="C111" s="26" t="str">
        <f t="shared" si="14"/>
        <v>2009Q2</v>
      </c>
      <c r="D111" s="26">
        <v>924.0464809116329</v>
      </c>
      <c r="E111" s="45"/>
      <c r="F111" s="44"/>
      <c r="G111" s="26">
        <v>715.12149772344708</v>
      </c>
      <c r="H111" s="26"/>
      <c r="I111" s="26">
        <v>576.9440057733002</v>
      </c>
      <c r="J111" s="26">
        <v>554.27839192626004</v>
      </c>
      <c r="K111" s="26">
        <v>782.53343294917727</v>
      </c>
      <c r="L111" s="26"/>
      <c r="M111" s="25">
        <f t="shared" si="15"/>
        <v>0.73727713281072127</v>
      </c>
      <c r="N111" s="25">
        <f t="shared" si="16"/>
        <v>0.70831272963932068</v>
      </c>
      <c r="O111" s="26"/>
      <c r="P111" s="26">
        <v>810.23603171718025</v>
      </c>
      <c r="Q111" s="26">
        <v>622.76203223201117</v>
      </c>
      <c r="R111" s="25">
        <f t="shared" si="17"/>
        <v>0.76861804197001138</v>
      </c>
      <c r="S111" s="26"/>
      <c r="T111" s="26">
        <v>364.6610305478037</v>
      </c>
      <c r="U111" s="26">
        <v>1208.6213972097062</v>
      </c>
      <c r="V111" s="26">
        <v>1906.9219106079147</v>
      </c>
      <c r="W111" s="26"/>
      <c r="X111" s="26">
        <v>375.29687999999999</v>
      </c>
      <c r="Y111" s="26">
        <v>546.45470999999998</v>
      </c>
      <c r="Z111" s="26">
        <v>659.11566000000005</v>
      </c>
      <c r="AA111" s="26">
        <v>908.42241999999999</v>
      </c>
      <c r="AB111" s="26">
        <v>1202.1949</v>
      </c>
      <c r="AE111">
        <v>1583.7724336906986</v>
      </c>
      <c r="AF111" s="25">
        <f t="shared" si="12"/>
        <v>0.41400027736444867</v>
      </c>
      <c r="AH111">
        <v>17706.533864229274</v>
      </c>
      <c r="AJ111" s="25">
        <f t="shared" si="13"/>
        <v>0.12908277353719511</v>
      </c>
    </row>
    <row r="112" spans="1:36" x14ac:dyDescent="0.2">
      <c r="A112" s="26">
        <v>2009</v>
      </c>
      <c r="B112" s="26">
        <v>3</v>
      </c>
      <c r="C112" s="26" t="str">
        <f t="shared" si="14"/>
        <v>2009Q3</v>
      </c>
      <c r="D112" s="26">
        <v>921.15658667062928</v>
      </c>
      <c r="E112" s="45"/>
      <c r="F112" s="44"/>
      <c r="G112" s="26">
        <v>708.17061757578585</v>
      </c>
      <c r="H112" s="26"/>
      <c r="I112" s="26">
        <v>568.61329775336208</v>
      </c>
      <c r="J112" s="26">
        <v>511.11406704175641</v>
      </c>
      <c r="K112" s="26">
        <v>776.56978933037374</v>
      </c>
      <c r="L112" s="26"/>
      <c r="M112" s="25">
        <f t="shared" si="15"/>
        <v>0.73221145808887322</v>
      </c>
      <c r="N112" s="25">
        <f t="shared" si="16"/>
        <v>0.65816887814098923</v>
      </c>
      <c r="O112" s="26"/>
      <c r="P112" s="26">
        <v>792.56710886451447</v>
      </c>
      <c r="Q112" s="26">
        <v>616.55972276190653</v>
      </c>
      <c r="R112" s="25">
        <f t="shared" si="17"/>
        <v>0.77792746616148623</v>
      </c>
      <c r="S112" s="26"/>
      <c r="T112" s="26">
        <v>354.62510351011969</v>
      </c>
      <c r="U112" s="26">
        <v>1199.7020775525511</v>
      </c>
      <c r="V112" s="26">
        <v>1906.8968715394215</v>
      </c>
      <c r="W112" s="26"/>
      <c r="X112" s="26">
        <v>359.81853999999998</v>
      </c>
      <c r="Y112" s="26">
        <v>538.14331000000004</v>
      </c>
      <c r="Z112" s="26">
        <v>649.89832000000001</v>
      </c>
      <c r="AA112" s="26">
        <v>906.78619000000003</v>
      </c>
      <c r="AB112" s="26">
        <v>1212.1321</v>
      </c>
      <c r="AE112">
        <v>1781.4975922245335</v>
      </c>
      <c r="AF112" s="25">
        <f t="shared" si="12"/>
        <v>0.59053032869085875</v>
      </c>
      <c r="AH112">
        <v>17638.002819860318</v>
      </c>
      <c r="AJ112" s="25">
        <f t="shared" si="13"/>
        <v>0.12471279224990228</v>
      </c>
    </row>
    <row r="113" spans="1:36" x14ac:dyDescent="0.2">
      <c r="A113" s="26">
        <v>2009</v>
      </c>
      <c r="B113" s="26">
        <v>4</v>
      </c>
      <c r="C113" s="26" t="str">
        <f t="shared" si="14"/>
        <v>2009Q4</v>
      </c>
      <c r="D113" s="26">
        <v>926.38540293968572</v>
      </c>
      <c r="E113" s="45"/>
      <c r="F113" s="44"/>
      <c r="G113" s="26">
        <v>717.81173581053326</v>
      </c>
      <c r="H113" s="26"/>
      <c r="I113" s="26">
        <v>582.409028432014</v>
      </c>
      <c r="J113" s="26">
        <v>509.98867616956181</v>
      </c>
      <c r="K113" s="26">
        <v>783.52663062931401</v>
      </c>
      <c r="L113" s="26"/>
      <c r="M113" s="25">
        <f t="shared" si="15"/>
        <v>0.7433174644800955</v>
      </c>
      <c r="N113" s="25">
        <f t="shared" si="16"/>
        <v>0.65088875889253239</v>
      </c>
      <c r="O113" s="26"/>
      <c r="P113" s="26">
        <v>812.16519134995156</v>
      </c>
      <c r="Q113" s="26">
        <v>619.69905041441268</v>
      </c>
      <c r="R113" s="25">
        <f t="shared" si="17"/>
        <v>0.76302094329402537</v>
      </c>
      <c r="S113" s="26"/>
      <c r="T113" s="26">
        <v>355.38672612439001</v>
      </c>
      <c r="U113" s="26">
        <v>1196.7770269757673</v>
      </c>
      <c r="V113" s="26">
        <v>1870.5029457378084</v>
      </c>
      <c r="W113" s="26"/>
      <c r="X113" s="26">
        <v>354.94519000000003</v>
      </c>
      <c r="Y113" s="26">
        <v>544.02801999999997</v>
      </c>
      <c r="Z113" s="26">
        <v>664.31530999999995</v>
      </c>
      <c r="AA113" s="26">
        <v>897.85895000000005</v>
      </c>
      <c r="AB113" s="26">
        <v>1164.0895</v>
      </c>
      <c r="AE113">
        <v>1883.4386974151039</v>
      </c>
      <c r="AF113" s="25">
        <f t="shared" si="12"/>
        <v>0.68154387833220542</v>
      </c>
      <c r="AH113">
        <v>17753.064513177902</v>
      </c>
      <c r="AJ113" s="25">
        <f t="shared" si="13"/>
        <v>0.13204986775067873</v>
      </c>
    </row>
    <row r="114" spans="1:36" x14ac:dyDescent="0.2">
      <c r="A114" s="26">
        <v>2010</v>
      </c>
      <c r="B114" s="26">
        <v>1</v>
      </c>
      <c r="C114" s="26" t="str">
        <f t="shared" si="14"/>
        <v>2010Q1</v>
      </c>
      <c r="D114" s="26">
        <v>932.33851334566236</v>
      </c>
      <c r="E114" s="45"/>
      <c r="F114" s="44"/>
      <c r="G114" s="26">
        <v>701.11372723011959</v>
      </c>
      <c r="H114" s="26"/>
      <c r="I114" s="26">
        <v>554.3879181804632</v>
      </c>
      <c r="J114" s="26">
        <v>503.08046422479231</v>
      </c>
      <c r="K114" s="26">
        <v>775.50579621960321</v>
      </c>
      <c r="L114" s="26"/>
      <c r="M114" s="25">
        <f t="shared" si="15"/>
        <v>0.71487269454717894</v>
      </c>
      <c r="N114" s="25">
        <f t="shared" si="16"/>
        <v>0.64871270682589832</v>
      </c>
      <c r="O114" s="26"/>
      <c r="P114" s="26">
        <v>789.25683716856668</v>
      </c>
      <c r="Q114" s="26">
        <v>614.34355376135147</v>
      </c>
      <c r="R114" s="25">
        <f t="shared" si="17"/>
        <v>0.77838230197066027</v>
      </c>
      <c r="S114" s="26"/>
      <c r="T114" s="26">
        <v>337.95883944661801</v>
      </c>
      <c r="U114" s="26">
        <v>1197.8346313082343</v>
      </c>
      <c r="V114" s="26">
        <v>1911.0772890968412</v>
      </c>
      <c r="W114" s="26"/>
      <c r="X114" s="26">
        <v>342.83170000000001</v>
      </c>
      <c r="Y114" s="26">
        <v>529.20025999999996</v>
      </c>
      <c r="Z114" s="26">
        <v>655.01562999999999</v>
      </c>
      <c r="AA114" s="26">
        <v>903.2749</v>
      </c>
      <c r="AB114" s="26">
        <v>1225.5695000000001</v>
      </c>
      <c r="AE114">
        <v>1990.3605168971446</v>
      </c>
      <c r="AF114" s="25">
        <f t="shared" si="12"/>
        <v>0.77700423563341303</v>
      </c>
      <c r="AH114">
        <v>17838.057832353457</v>
      </c>
      <c r="AJ114" s="25">
        <f t="shared" si="13"/>
        <v>0.13746958983082758</v>
      </c>
    </row>
    <row r="115" spans="1:36" x14ac:dyDescent="0.2">
      <c r="A115" s="26">
        <v>2010</v>
      </c>
      <c r="B115" s="26">
        <v>2</v>
      </c>
      <c r="C115" s="26" t="str">
        <f t="shared" si="14"/>
        <v>2010Q2</v>
      </c>
      <c r="D115" s="26">
        <v>915.35002730513634</v>
      </c>
      <c r="E115" s="45"/>
      <c r="F115" s="44"/>
      <c r="G115" s="26">
        <v>704.80229017917077</v>
      </c>
      <c r="H115" s="26"/>
      <c r="I115" s="26">
        <v>562.16902254667946</v>
      </c>
      <c r="J115" s="26">
        <v>517.9235998416915</v>
      </c>
      <c r="K115" s="26">
        <v>773.74609551753974</v>
      </c>
      <c r="L115" s="26"/>
      <c r="M115" s="25">
        <f t="shared" si="15"/>
        <v>0.72655490709863735</v>
      </c>
      <c r="N115" s="25">
        <f t="shared" si="16"/>
        <v>0.66937151972995113</v>
      </c>
      <c r="O115" s="26"/>
      <c r="P115" s="26">
        <v>783.85566652451644</v>
      </c>
      <c r="Q115" s="26">
        <v>619.96238020107626</v>
      </c>
      <c r="R115" s="25">
        <f t="shared" si="17"/>
        <v>0.79091394841844376</v>
      </c>
      <c r="S115" s="26"/>
      <c r="T115" s="26">
        <v>355.59410828722423</v>
      </c>
      <c r="U115" s="26">
        <v>1191.7617030227916</v>
      </c>
      <c r="V115" s="26">
        <v>1892.4619616897935</v>
      </c>
      <c r="W115" s="26"/>
      <c r="X115" s="26">
        <v>361.72528</v>
      </c>
      <c r="Y115" s="26">
        <v>538.53045999999995</v>
      </c>
      <c r="Z115" s="26">
        <v>672.52277000000004</v>
      </c>
      <c r="AA115" s="26">
        <v>917.11968999999999</v>
      </c>
      <c r="AB115" s="26">
        <v>1185.9650999999999</v>
      </c>
      <c r="AE115">
        <v>1988.8809005172632</v>
      </c>
      <c r="AF115" s="25">
        <f t="shared" si="12"/>
        <v>0.77568322642335241</v>
      </c>
      <c r="AH115">
        <v>18092.534880210216</v>
      </c>
      <c r="AJ115" s="25">
        <f t="shared" si="13"/>
        <v>0.1536966873078851</v>
      </c>
    </row>
    <row r="116" spans="1:36" x14ac:dyDescent="0.2">
      <c r="A116" s="26">
        <v>2010</v>
      </c>
      <c r="B116" s="26">
        <v>3</v>
      </c>
      <c r="C116" s="26" t="str">
        <f t="shared" si="14"/>
        <v>2010Q3</v>
      </c>
      <c r="D116" s="26">
        <v>912.67455181453738</v>
      </c>
      <c r="E116" s="45"/>
      <c r="F116" s="44"/>
      <c r="G116" s="26">
        <v>710.53734076215608</v>
      </c>
      <c r="H116" s="26"/>
      <c r="I116" s="26">
        <v>564.10221162044229</v>
      </c>
      <c r="J116" s="26">
        <v>510.19351053721073</v>
      </c>
      <c r="K116" s="26">
        <v>782.15266815698305</v>
      </c>
      <c r="L116" s="26"/>
      <c r="M116" s="25">
        <f t="shared" si="15"/>
        <v>0.72121752515357185</v>
      </c>
      <c r="N116" s="25">
        <f t="shared" si="16"/>
        <v>0.6522940230318458</v>
      </c>
      <c r="O116" s="26"/>
      <c r="P116" s="26">
        <v>792.65852659011966</v>
      </c>
      <c r="Q116" s="26">
        <v>618.14765355172733</v>
      </c>
      <c r="R116" s="25">
        <f t="shared" si="17"/>
        <v>0.77984104480764493</v>
      </c>
      <c r="S116" s="26"/>
      <c r="T116" s="26">
        <v>363.47902227328541</v>
      </c>
      <c r="U116" s="26">
        <v>1205.1286104845867</v>
      </c>
      <c r="V116" s="26">
        <v>1918.6830724326196</v>
      </c>
      <c r="W116" s="26"/>
      <c r="X116" s="26">
        <v>375.36291999999997</v>
      </c>
      <c r="Y116" s="26">
        <v>542.91803000000004</v>
      </c>
      <c r="Z116" s="26">
        <v>637.05047999999999</v>
      </c>
      <c r="AA116" s="26">
        <v>923.27435000000003</v>
      </c>
      <c r="AB116" s="26">
        <v>1242.8454999999999</v>
      </c>
      <c r="AE116">
        <v>2178.8604793798741</v>
      </c>
      <c r="AF116" s="25">
        <f t="shared" si="12"/>
        <v>0.94529798387895236</v>
      </c>
      <c r="AH116">
        <v>18225.55756802125</v>
      </c>
      <c r="AJ116" s="25">
        <f t="shared" si="13"/>
        <v>0.16217907163271739</v>
      </c>
    </row>
    <row r="117" spans="1:36" x14ac:dyDescent="0.2">
      <c r="A117" s="26">
        <v>2010</v>
      </c>
      <c r="B117" s="26">
        <v>4</v>
      </c>
      <c r="C117" s="26" t="str">
        <f t="shared" si="14"/>
        <v>2010Q4</v>
      </c>
      <c r="D117" s="26">
        <v>920.02501604467932</v>
      </c>
      <c r="E117" s="45"/>
      <c r="F117" s="44"/>
      <c r="G117" s="26">
        <v>710.16844768178282</v>
      </c>
      <c r="H117" s="26"/>
      <c r="I117" s="26">
        <v>562.89357137902311</v>
      </c>
      <c r="J117" s="26">
        <v>508.27743633280079</v>
      </c>
      <c r="K117" s="26">
        <v>787.00337038111218</v>
      </c>
      <c r="L117" s="26"/>
      <c r="M117" s="25">
        <f t="shared" si="15"/>
        <v>0.71523654480213694</v>
      </c>
      <c r="N117" s="25">
        <f t="shared" si="16"/>
        <v>0.64583895757227028</v>
      </c>
      <c r="O117" s="26"/>
      <c r="P117" s="26">
        <v>801.64922658965213</v>
      </c>
      <c r="Q117" s="26">
        <v>613.51830268376284</v>
      </c>
      <c r="R117" s="25">
        <f t="shared" si="17"/>
        <v>0.76532014543788784</v>
      </c>
      <c r="S117" s="26"/>
      <c r="T117" s="26">
        <v>355.77486954296876</v>
      </c>
      <c r="U117" s="26">
        <v>1202.3956504703949</v>
      </c>
      <c r="V117" s="26">
        <v>1912.8075269495139</v>
      </c>
      <c r="W117" s="26"/>
      <c r="X117" s="26">
        <v>357.45128999999997</v>
      </c>
      <c r="Y117" s="26">
        <v>540.66791000000001</v>
      </c>
      <c r="Z117" s="26">
        <v>656.51074000000006</v>
      </c>
      <c r="AA117" s="26">
        <v>919.41045999999994</v>
      </c>
      <c r="AB117" s="26">
        <v>1164.9407000000001</v>
      </c>
      <c r="AE117">
        <v>2192.5305804760146</v>
      </c>
      <c r="AF117" s="25">
        <f t="shared" si="12"/>
        <v>0.95750272133387759</v>
      </c>
      <c r="AH117">
        <v>18272.098835156281</v>
      </c>
      <c r="AJ117" s="25">
        <f t="shared" si="13"/>
        <v>0.16514684293023363</v>
      </c>
    </row>
    <row r="118" spans="1:36" x14ac:dyDescent="0.2">
      <c r="A118" s="26">
        <v>2011</v>
      </c>
      <c r="B118" s="26">
        <v>1</v>
      </c>
      <c r="C118" s="26" t="str">
        <f t="shared" si="14"/>
        <v>2011Q1</v>
      </c>
      <c r="D118" s="26">
        <v>913.94158206118618</v>
      </c>
      <c r="E118" s="45"/>
      <c r="F118" s="44"/>
      <c r="G118" s="26">
        <v>701.2198267429078</v>
      </c>
      <c r="H118" s="26"/>
      <c r="I118" s="26">
        <v>543.3134912185742</v>
      </c>
      <c r="J118" s="26">
        <v>504.52608889518734</v>
      </c>
      <c r="K118" s="26">
        <v>782.07004065236424</v>
      </c>
      <c r="L118" s="26"/>
      <c r="M118" s="25">
        <f t="shared" si="15"/>
        <v>0.69471206282926901</v>
      </c>
      <c r="N118" s="25">
        <f t="shared" si="16"/>
        <v>0.64511624620518204</v>
      </c>
      <c r="O118" s="26"/>
      <c r="P118" s="26">
        <v>784.28079876084439</v>
      </c>
      <c r="Q118" s="26">
        <v>612.60322779357216</v>
      </c>
      <c r="R118" s="25">
        <f t="shared" si="17"/>
        <v>0.78110190732895535</v>
      </c>
      <c r="S118" s="26"/>
      <c r="T118" s="26">
        <v>348.18436719336114</v>
      </c>
      <c r="U118" s="26">
        <v>1194.0383387250874</v>
      </c>
      <c r="V118" s="26">
        <v>1884.780348353408</v>
      </c>
      <c r="W118" s="26"/>
      <c r="X118" s="26">
        <v>351.39639</v>
      </c>
      <c r="Y118" s="26">
        <v>540.80169999999998</v>
      </c>
      <c r="Z118" s="26">
        <v>657.57268999999997</v>
      </c>
      <c r="AA118" s="26">
        <v>940.58405000000005</v>
      </c>
      <c r="AB118" s="26">
        <v>1177.4260999999999</v>
      </c>
      <c r="AE118">
        <v>1981.4796549027142</v>
      </c>
      <c r="AF118" s="25">
        <f t="shared" si="12"/>
        <v>0.76907535579169428</v>
      </c>
      <c r="AH118">
        <v>18132.51747506121</v>
      </c>
      <c r="AJ118" s="25">
        <f t="shared" si="13"/>
        <v>0.15624623536928017</v>
      </c>
    </row>
    <row r="119" spans="1:36" x14ac:dyDescent="0.2">
      <c r="A119" s="26">
        <v>2011</v>
      </c>
      <c r="B119" s="26">
        <v>2</v>
      </c>
      <c r="C119" s="26" t="str">
        <f t="shared" si="14"/>
        <v>2011Q2</v>
      </c>
      <c r="D119" s="26">
        <v>901.27294884259436</v>
      </c>
      <c r="E119" s="45"/>
      <c r="F119" s="44"/>
      <c r="G119" s="26">
        <v>700.31135573884706</v>
      </c>
      <c r="H119" s="26"/>
      <c r="I119" s="26">
        <v>543.0482149571103</v>
      </c>
      <c r="J119" s="26">
        <v>523.28857756044567</v>
      </c>
      <c r="K119" s="26">
        <v>773.19368444467545</v>
      </c>
      <c r="L119" s="26"/>
      <c r="M119" s="25">
        <f t="shared" si="15"/>
        <v>0.70234434900634157</v>
      </c>
      <c r="N119" s="25">
        <f t="shared" si="16"/>
        <v>0.67678847886126092</v>
      </c>
      <c r="O119" s="26"/>
      <c r="P119" s="26">
        <v>787.71841017650172</v>
      </c>
      <c r="Q119" s="26">
        <v>609.84138562848727</v>
      </c>
      <c r="R119" s="25">
        <f t="shared" si="17"/>
        <v>0.77418704165088881</v>
      </c>
      <c r="S119" s="26"/>
      <c r="T119" s="26">
        <v>356.84953922830567</v>
      </c>
      <c r="U119" s="26">
        <v>1181.7347937641998</v>
      </c>
      <c r="V119" s="26">
        <v>1869.1653439841589</v>
      </c>
      <c r="W119" s="26"/>
      <c r="X119" s="26">
        <v>369.85498000000001</v>
      </c>
      <c r="Y119" s="26">
        <v>554.48053000000004</v>
      </c>
      <c r="Z119" s="26">
        <v>665.33923000000004</v>
      </c>
      <c r="AA119" s="26">
        <v>929.37285999999995</v>
      </c>
      <c r="AB119" s="26">
        <v>1181.4091000000001</v>
      </c>
      <c r="AE119">
        <v>2101.5926599921331</v>
      </c>
      <c r="AF119" s="25">
        <f t="shared" si="12"/>
        <v>0.87631287230518384</v>
      </c>
      <c r="AH119">
        <v>18175.3973994033</v>
      </c>
      <c r="AJ119" s="25">
        <f t="shared" si="13"/>
        <v>0.15898053584143756</v>
      </c>
    </row>
    <row r="120" spans="1:36" x14ac:dyDescent="0.2">
      <c r="A120" s="26">
        <v>2011</v>
      </c>
      <c r="B120" s="26">
        <v>3</v>
      </c>
      <c r="C120" s="26" t="str">
        <f t="shared" si="14"/>
        <v>2011Q3</v>
      </c>
      <c r="D120" s="26">
        <v>895.43412899020495</v>
      </c>
      <c r="E120" s="45"/>
      <c r="F120" s="44"/>
      <c r="G120" s="26">
        <v>692.775065150052</v>
      </c>
      <c r="H120" s="26"/>
      <c r="I120" s="26">
        <v>557.17075848688535</v>
      </c>
      <c r="J120" s="26">
        <v>518.15105688947608</v>
      </c>
      <c r="K120" s="26">
        <v>767.14163062224043</v>
      </c>
      <c r="L120" s="26"/>
      <c r="M120" s="25">
        <f t="shared" si="15"/>
        <v>0.72629451491891472</v>
      </c>
      <c r="N120" s="25">
        <f t="shared" si="16"/>
        <v>0.67543076298596361</v>
      </c>
      <c r="O120" s="26"/>
      <c r="P120" s="26">
        <v>784.50523997268829</v>
      </c>
      <c r="Q120" s="26">
        <v>600.24096171798169</v>
      </c>
      <c r="R120" s="25">
        <f t="shared" si="17"/>
        <v>0.76512039835307977</v>
      </c>
      <c r="S120" s="26"/>
      <c r="T120" s="26">
        <v>358.59154715937626</v>
      </c>
      <c r="U120" s="26">
        <v>1189.8581996216203</v>
      </c>
      <c r="V120" s="26">
        <v>1895.4692369001468</v>
      </c>
      <c r="W120" s="26"/>
      <c r="X120" s="26">
        <v>371.04385000000002</v>
      </c>
      <c r="Y120" s="26">
        <v>550.42394999999999</v>
      </c>
      <c r="Z120" s="26">
        <v>644.05933000000005</v>
      </c>
      <c r="AA120" s="26">
        <v>934.57306000000005</v>
      </c>
      <c r="AB120" s="26">
        <v>1217.5021999999999</v>
      </c>
      <c r="AE120">
        <v>2119.0910790180769</v>
      </c>
      <c r="AF120" s="25">
        <f t="shared" si="12"/>
        <v>0.89193555194639029</v>
      </c>
      <c r="AH120">
        <v>18169.123035682158</v>
      </c>
      <c r="AJ120" s="25">
        <f t="shared" si="13"/>
        <v>0.1585804419525505</v>
      </c>
    </row>
    <row r="121" spans="1:36" x14ac:dyDescent="0.2">
      <c r="A121" s="26">
        <v>2011</v>
      </c>
      <c r="B121" s="26">
        <v>4</v>
      </c>
      <c r="C121" s="26" t="str">
        <f t="shared" si="14"/>
        <v>2011Q4</v>
      </c>
      <c r="D121" s="26">
        <v>904.45471869301844</v>
      </c>
      <c r="E121" s="45"/>
      <c r="F121" s="44"/>
      <c r="G121" s="26">
        <v>700.81704657801174</v>
      </c>
      <c r="H121" s="26"/>
      <c r="I121" s="26">
        <v>544.61545552293069</v>
      </c>
      <c r="J121" s="26">
        <v>492.84838593949576</v>
      </c>
      <c r="K121" s="26">
        <v>789.86916096719915</v>
      </c>
      <c r="L121" s="26"/>
      <c r="M121" s="25">
        <f t="shared" si="15"/>
        <v>0.68950084702135483</v>
      </c>
      <c r="N121" s="25">
        <f t="shared" si="16"/>
        <v>0.62396205636893098</v>
      </c>
      <c r="O121" s="26"/>
      <c r="P121" s="26">
        <v>801.45554555079559</v>
      </c>
      <c r="Q121" s="26">
        <v>609.65548097207329</v>
      </c>
      <c r="R121" s="25">
        <f t="shared" si="17"/>
        <v>0.76068533601959321</v>
      </c>
      <c r="S121" s="26"/>
      <c r="T121" s="26">
        <v>357.68072003342161</v>
      </c>
      <c r="U121" s="26">
        <v>1195.8004793070636</v>
      </c>
      <c r="V121" s="26">
        <v>1911.3728344509857</v>
      </c>
      <c r="W121" s="26"/>
      <c r="X121" s="26">
        <v>370.10885999999999</v>
      </c>
      <c r="Y121" s="26">
        <v>563.33447000000001</v>
      </c>
      <c r="Z121" s="26">
        <v>656.43561</v>
      </c>
      <c r="AA121" s="26">
        <v>945.38135</v>
      </c>
      <c r="AB121" s="26">
        <v>1190.1715999999999</v>
      </c>
      <c r="AE121">
        <v>2272.0333241820354</v>
      </c>
      <c r="AF121" s="25">
        <f t="shared" si="12"/>
        <v>1.0284831849788851</v>
      </c>
      <c r="AH121">
        <v>18325.291561965048</v>
      </c>
      <c r="AJ121" s="25">
        <f t="shared" si="13"/>
        <v>0.16853875418614472</v>
      </c>
    </row>
    <row r="122" spans="1:36" x14ac:dyDescent="0.2">
      <c r="A122" s="26">
        <v>2012</v>
      </c>
      <c r="B122" s="26">
        <v>1</v>
      </c>
      <c r="C122" s="26" t="str">
        <f t="shared" si="14"/>
        <v>2012Q1</v>
      </c>
      <c r="D122" s="26">
        <v>905.27566724770725</v>
      </c>
      <c r="E122" s="45"/>
      <c r="F122" s="44"/>
      <c r="G122" s="26">
        <v>700.40004695058815</v>
      </c>
      <c r="H122" s="26"/>
      <c r="I122" s="26">
        <v>557.18336449970661</v>
      </c>
      <c r="J122" s="26">
        <v>498.11559872620734</v>
      </c>
      <c r="K122" s="26">
        <v>785.78927369690712</v>
      </c>
      <c r="L122" s="26"/>
      <c r="M122" s="25">
        <f t="shared" si="15"/>
        <v>0.70907479034210152</v>
      </c>
      <c r="N122" s="25">
        <f t="shared" si="16"/>
        <v>0.63390480806987881</v>
      </c>
      <c r="O122" s="26"/>
      <c r="P122" s="26">
        <v>797.65350580801146</v>
      </c>
      <c r="Q122" s="26">
        <v>601.60150973099871</v>
      </c>
      <c r="R122" s="25">
        <f t="shared" si="17"/>
        <v>0.75421408587878658</v>
      </c>
      <c r="S122" s="26"/>
      <c r="T122" s="26">
        <v>348.47390521215158</v>
      </c>
      <c r="U122" s="26">
        <v>1194.9105872283576</v>
      </c>
      <c r="V122" s="26">
        <v>1910.4099695523412</v>
      </c>
      <c r="W122" s="26"/>
      <c r="X122" s="26">
        <v>357.98230000000001</v>
      </c>
      <c r="Y122" s="26">
        <v>568.30944999999997</v>
      </c>
      <c r="Z122" s="26">
        <v>672.07306000000005</v>
      </c>
      <c r="AA122" s="26">
        <v>935.33514000000002</v>
      </c>
      <c r="AB122" s="26">
        <v>1232.4407000000001</v>
      </c>
      <c r="AE122">
        <v>2336.715538309259</v>
      </c>
      <c r="AF122" s="25">
        <f t="shared" si="12"/>
        <v>1.086231802628018</v>
      </c>
      <c r="AH122">
        <v>18480.261373693753</v>
      </c>
      <c r="AJ122" s="25">
        <f t="shared" si="13"/>
        <v>0.17842062865027475</v>
      </c>
    </row>
    <row r="123" spans="1:36" x14ac:dyDescent="0.2">
      <c r="A123" s="26">
        <v>2012</v>
      </c>
      <c r="B123" s="26">
        <v>2</v>
      </c>
      <c r="C123" s="26" t="str">
        <f t="shared" si="14"/>
        <v>2012Q2</v>
      </c>
      <c r="D123" s="26">
        <v>905.71810426208879</v>
      </c>
      <c r="E123" s="45"/>
      <c r="F123" s="44"/>
      <c r="G123" s="26">
        <v>704.47927706426356</v>
      </c>
      <c r="H123" s="26"/>
      <c r="I123" s="26">
        <v>556.59003032149235</v>
      </c>
      <c r="J123" s="26">
        <v>527.91357371525476</v>
      </c>
      <c r="K123" s="26">
        <v>787.5798529156325</v>
      </c>
      <c r="L123" s="26"/>
      <c r="M123" s="25">
        <f t="shared" si="15"/>
        <v>0.70670933018536175</v>
      </c>
      <c r="N123" s="25">
        <f t="shared" si="16"/>
        <v>0.6702984741939636</v>
      </c>
      <c r="O123" s="26"/>
      <c r="P123" s="26">
        <v>817.70457743994962</v>
      </c>
      <c r="Q123" s="26">
        <v>601.40413980822348</v>
      </c>
      <c r="R123" s="25">
        <f t="shared" si="17"/>
        <v>0.73547850458546471</v>
      </c>
      <c r="S123" s="26"/>
      <c r="T123" s="26">
        <v>357.19790180516134</v>
      </c>
      <c r="U123" s="26">
        <v>1197.6377010690237</v>
      </c>
      <c r="V123" s="26">
        <v>1927.3017179681799</v>
      </c>
      <c r="W123" s="26"/>
      <c r="X123" s="26">
        <v>386.56029999999998</v>
      </c>
      <c r="Y123" s="26">
        <v>576.49285999999995</v>
      </c>
      <c r="Z123" s="26">
        <v>693.66832999999997</v>
      </c>
      <c r="AA123" s="26">
        <v>946.36328000000003</v>
      </c>
      <c r="AB123" s="26">
        <v>1239.8474000000001</v>
      </c>
      <c r="AE123">
        <v>2310.2663608789903</v>
      </c>
      <c r="AF123" s="25">
        <f t="shared" si="12"/>
        <v>1.0626178392663062</v>
      </c>
      <c r="AH123">
        <v>18593.859185496138</v>
      </c>
      <c r="AJ123" s="25">
        <f t="shared" si="13"/>
        <v>0.18566435762631706</v>
      </c>
    </row>
    <row r="124" spans="1:36" x14ac:dyDescent="0.2">
      <c r="A124" s="26">
        <v>2012</v>
      </c>
      <c r="B124" s="26">
        <v>3</v>
      </c>
      <c r="C124" s="26" t="str">
        <f t="shared" si="14"/>
        <v>2012Q3</v>
      </c>
      <c r="D124" s="26">
        <v>886.44455949982807</v>
      </c>
      <c r="E124" s="45"/>
      <c r="F124" s="44"/>
      <c r="G124" s="26">
        <v>699.10034910916681</v>
      </c>
      <c r="H124" s="26"/>
      <c r="I124" s="26">
        <v>552.46906382690645</v>
      </c>
      <c r="J124" s="26">
        <v>510.25670254323643</v>
      </c>
      <c r="K124" s="26">
        <v>787.09167785329862</v>
      </c>
      <c r="L124" s="26"/>
      <c r="M124" s="25">
        <f t="shared" si="15"/>
        <v>0.70191196193777816</v>
      </c>
      <c r="N124" s="25">
        <f t="shared" si="16"/>
        <v>0.64828115567795419</v>
      </c>
      <c r="O124" s="26"/>
      <c r="P124" s="26">
        <v>793.80781687218553</v>
      </c>
      <c r="Q124" s="26">
        <v>602.00307125290965</v>
      </c>
      <c r="R124" s="25">
        <f t="shared" si="17"/>
        <v>0.75837382607916648</v>
      </c>
      <c r="S124" s="26"/>
      <c r="T124" s="26">
        <v>362.06125259543808</v>
      </c>
      <c r="U124" s="26">
        <v>1189.0210446168069</v>
      </c>
      <c r="V124" s="26">
        <v>1904.4971430423811</v>
      </c>
      <c r="W124" s="26"/>
      <c r="X124" s="26">
        <v>376.81335000000001</v>
      </c>
      <c r="Y124" s="26">
        <v>575.24474999999995</v>
      </c>
      <c r="Z124" s="26">
        <v>665.87127999999996</v>
      </c>
      <c r="AA124" s="26">
        <v>950.09558000000004</v>
      </c>
      <c r="AB124" s="26">
        <v>1232.1844000000001</v>
      </c>
      <c r="AE124">
        <v>2275.2443341266353</v>
      </c>
      <c r="AF124" s="25">
        <f t="shared" si="12"/>
        <v>1.0313499913809285</v>
      </c>
      <c r="AH124">
        <v>18630.497986194805</v>
      </c>
      <c r="AJ124" s="25">
        <f t="shared" si="13"/>
        <v>0.18800068381127977</v>
      </c>
    </row>
    <row r="125" spans="1:36" x14ac:dyDescent="0.2">
      <c r="A125" s="26">
        <v>2012</v>
      </c>
      <c r="B125" s="26">
        <v>4</v>
      </c>
      <c r="C125" s="26" t="str">
        <f t="shared" si="14"/>
        <v>2012Q4</v>
      </c>
      <c r="D125" s="26">
        <v>900.33841995770115</v>
      </c>
      <c r="E125" s="45"/>
      <c r="F125" s="44"/>
      <c r="G125" s="26">
        <v>703.11015789179783</v>
      </c>
      <c r="H125" s="26"/>
      <c r="I125" s="26">
        <v>545.19480698934456</v>
      </c>
      <c r="J125" s="26">
        <v>523.67074747560901</v>
      </c>
      <c r="K125" s="26">
        <v>798.14437491658362</v>
      </c>
      <c r="L125" s="26"/>
      <c r="M125" s="25">
        <f t="shared" si="15"/>
        <v>0.68307792941136047</v>
      </c>
      <c r="N125" s="25">
        <f t="shared" si="16"/>
        <v>0.65611030276363136</v>
      </c>
      <c r="O125" s="26"/>
      <c r="P125" s="26">
        <v>822.66394748304288</v>
      </c>
      <c r="Q125" s="26">
        <v>598.91429459911137</v>
      </c>
      <c r="R125" s="25">
        <f t="shared" si="17"/>
        <v>0.7280181615245227</v>
      </c>
      <c r="S125" s="26"/>
      <c r="T125" s="26">
        <v>367.47547026432977</v>
      </c>
      <c r="U125" s="26">
        <v>1204.6043911578499</v>
      </c>
      <c r="V125" s="26">
        <v>1923.1536666779632</v>
      </c>
      <c r="W125" s="26"/>
      <c r="X125" s="26">
        <v>384.18033000000003</v>
      </c>
      <c r="Y125" s="26">
        <v>569.41705000000002</v>
      </c>
      <c r="Z125" s="26">
        <v>676.11626999999999</v>
      </c>
      <c r="AA125" s="26">
        <v>955.18042000000003</v>
      </c>
      <c r="AB125" s="26">
        <v>1257.0418999999999</v>
      </c>
      <c r="AE125">
        <v>2244.6186537253566</v>
      </c>
      <c r="AF125" s="25">
        <f t="shared" si="12"/>
        <v>1.0040072244147371</v>
      </c>
      <c r="AH125">
        <v>18623.223129044756</v>
      </c>
      <c r="AJ125" s="25">
        <f t="shared" si="13"/>
        <v>0.18753679201003592</v>
      </c>
    </row>
    <row r="126" spans="1:36" x14ac:dyDescent="0.2">
      <c r="A126" s="26">
        <v>2013</v>
      </c>
      <c r="B126" s="26">
        <v>1</v>
      </c>
      <c r="C126" s="26" t="str">
        <f t="shared" si="14"/>
        <v>2013Q1</v>
      </c>
      <c r="D126" s="26">
        <v>894.41980318497122</v>
      </c>
      <c r="E126" s="45"/>
      <c r="F126" s="44"/>
      <c r="G126" s="26">
        <v>698.4044519332241</v>
      </c>
      <c r="H126" s="26"/>
      <c r="I126" s="26">
        <v>556.52445516342425</v>
      </c>
      <c r="J126" s="26">
        <v>511.5008201869428</v>
      </c>
      <c r="K126" s="26">
        <v>788.98894073537315</v>
      </c>
      <c r="L126" s="26"/>
      <c r="M126" s="25">
        <f t="shared" si="15"/>
        <v>0.70536407600937778</v>
      </c>
      <c r="N126" s="25">
        <f t="shared" si="16"/>
        <v>0.64829909999777824</v>
      </c>
      <c r="O126" s="26"/>
      <c r="P126" s="26">
        <v>793.82777501212524</v>
      </c>
      <c r="Q126" s="26">
        <v>610.22407793840716</v>
      </c>
      <c r="R126" s="25">
        <f t="shared" si="17"/>
        <v>0.76871091834634575</v>
      </c>
      <c r="S126" s="26"/>
      <c r="T126" s="26">
        <v>358.84142995553066</v>
      </c>
      <c r="U126" s="26">
        <v>1205.4883771584098</v>
      </c>
      <c r="V126" s="26">
        <v>1947.4102999539177</v>
      </c>
      <c r="W126" s="26"/>
      <c r="X126" s="26">
        <v>366.19238000000001</v>
      </c>
      <c r="Y126" s="26">
        <v>571.28070000000002</v>
      </c>
      <c r="Z126" s="26">
        <v>675.95623999999998</v>
      </c>
      <c r="AA126" s="26">
        <v>962.48186999999996</v>
      </c>
      <c r="AB126" s="26">
        <v>1257.9924000000001</v>
      </c>
      <c r="AE126">
        <v>2249.0119752101455</v>
      </c>
      <c r="AF126" s="25">
        <f t="shared" si="12"/>
        <v>1.0079296047175474</v>
      </c>
      <c r="AH126">
        <v>18787.602008235066</v>
      </c>
      <c r="AJ126" s="25">
        <f t="shared" si="13"/>
        <v>0.1980186492865792</v>
      </c>
    </row>
    <row r="127" spans="1:36" x14ac:dyDescent="0.2">
      <c r="A127" s="26">
        <v>2013</v>
      </c>
      <c r="B127" s="26">
        <v>2</v>
      </c>
      <c r="C127" s="26" t="str">
        <f t="shared" si="14"/>
        <v>2013Q2</v>
      </c>
      <c r="D127" s="26">
        <v>898.87516645478263</v>
      </c>
      <c r="E127" s="45"/>
      <c r="F127" s="44"/>
      <c r="G127" s="26">
        <v>703.09136336779511</v>
      </c>
      <c r="H127" s="26"/>
      <c r="I127" s="26">
        <v>540.36042799629388</v>
      </c>
      <c r="J127" s="26">
        <v>528.4469960092224</v>
      </c>
      <c r="K127" s="26">
        <v>791.35580799879347</v>
      </c>
      <c r="L127" s="26"/>
      <c r="M127" s="25">
        <f t="shared" si="15"/>
        <v>0.68282866257439245</v>
      </c>
      <c r="N127" s="25">
        <f t="shared" si="16"/>
        <v>0.66777420556952316</v>
      </c>
      <c r="O127" s="26"/>
      <c r="P127" s="26">
        <v>805.1240851086643</v>
      </c>
      <c r="Q127" s="26">
        <v>617.18243501062295</v>
      </c>
      <c r="R127" s="25">
        <f t="shared" si="17"/>
        <v>0.76656809357196709</v>
      </c>
      <c r="S127" s="26"/>
      <c r="T127" s="26">
        <v>373.09782352491493</v>
      </c>
      <c r="U127" s="26">
        <v>1219.4595323412655</v>
      </c>
      <c r="V127" s="26">
        <v>1960.8362154675347</v>
      </c>
      <c r="W127" s="26"/>
      <c r="X127" s="26">
        <v>397.91994999999997</v>
      </c>
      <c r="Y127" s="26">
        <v>577.28809000000001</v>
      </c>
      <c r="Z127" s="26">
        <v>680.92998999999998</v>
      </c>
      <c r="AA127" s="26">
        <v>966.85040000000004</v>
      </c>
      <c r="AB127" s="26">
        <v>1254.1528000000001</v>
      </c>
      <c r="AE127">
        <v>2270.4332306233705</v>
      </c>
      <c r="AF127" s="25">
        <f t="shared" si="12"/>
        <v>1.0270546131161407</v>
      </c>
      <c r="AH127">
        <v>18885.761463379949</v>
      </c>
      <c r="AJ127" s="25">
        <f t="shared" si="13"/>
        <v>0.20427792909332809</v>
      </c>
    </row>
    <row r="128" spans="1:36" x14ac:dyDescent="0.2">
      <c r="A128" s="26">
        <v>2013</v>
      </c>
      <c r="B128" s="26">
        <v>3</v>
      </c>
      <c r="C128" s="26" t="str">
        <f t="shared" si="14"/>
        <v>2013Q3</v>
      </c>
      <c r="D128" s="26">
        <v>888.27924560651525</v>
      </c>
      <c r="E128" s="45"/>
      <c r="F128" s="44"/>
      <c r="G128" s="26">
        <v>706.08390934282045</v>
      </c>
      <c r="H128" s="26"/>
      <c r="I128" s="26">
        <v>558.2836325961423</v>
      </c>
      <c r="J128" s="26">
        <v>548.78375681097293</v>
      </c>
      <c r="K128" s="26">
        <v>796.93054353844843</v>
      </c>
      <c r="L128" s="26"/>
      <c r="M128" s="25">
        <f t="shared" si="15"/>
        <v>0.70054239622603642</v>
      </c>
      <c r="N128" s="25">
        <f t="shared" si="16"/>
        <v>0.68862181436078496</v>
      </c>
      <c r="O128" s="26"/>
      <c r="P128" s="26">
        <v>815.17308025615091</v>
      </c>
      <c r="Q128" s="26">
        <v>616.78543872576074</v>
      </c>
      <c r="R128" s="25">
        <f t="shared" si="17"/>
        <v>0.7566312647762472</v>
      </c>
      <c r="S128" s="26"/>
      <c r="T128" s="26">
        <v>376.3213016216672</v>
      </c>
      <c r="U128" s="26">
        <v>1204.8500418942381</v>
      </c>
      <c r="V128" s="26">
        <v>1937.3526748289655</v>
      </c>
      <c r="W128" s="26"/>
      <c r="X128" s="26">
        <v>401.01181000000003</v>
      </c>
      <c r="Y128" s="26">
        <v>583.09222</v>
      </c>
      <c r="Z128" s="26">
        <v>684.90581999999995</v>
      </c>
      <c r="AA128" s="26">
        <v>966.60875999999996</v>
      </c>
      <c r="AB128" s="26">
        <v>1242.673</v>
      </c>
      <c r="AE128">
        <v>2270.5258658379767</v>
      </c>
      <c r="AF128" s="25">
        <f t="shared" si="12"/>
        <v>1.0271373183182013</v>
      </c>
      <c r="AH128">
        <v>19022.185938534072</v>
      </c>
      <c r="AJ128" s="25">
        <f t="shared" si="13"/>
        <v>0.21297723331438467</v>
      </c>
    </row>
    <row r="129" spans="1:36" x14ac:dyDescent="0.2">
      <c r="A129" s="26">
        <v>2013</v>
      </c>
      <c r="B129" s="26">
        <v>4</v>
      </c>
      <c r="C129" s="26" t="str">
        <f t="shared" si="14"/>
        <v>2013Q4</v>
      </c>
      <c r="D129" s="26">
        <v>902.22481238113687</v>
      </c>
      <c r="E129" s="45"/>
      <c r="F129" s="44"/>
      <c r="G129" s="26">
        <v>708.22666550511906</v>
      </c>
      <c r="H129" s="26"/>
      <c r="I129" s="26">
        <v>567.23350319920053</v>
      </c>
      <c r="J129" s="26">
        <v>531.32656268263656</v>
      </c>
      <c r="K129" s="26">
        <v>809.20891226685717</v>
      </c>
      <c r="L129" s="26"/>
      <c r="M129" s="25">
        <f t="shared" si="15"/>
        <v>0.70097288178672568</v>
      </c>
      <c r="N129" s="25">
        <f t="shared" si="16"/>
        <v>0.65659998873988945</v>
      </c>
      <c r="O129" s="26"/>
      <c r="P129" s="26">
        <v>813.32159961804325</v>
      </c>
      <c r="Q129" s="26">
        <v>620.22799624921709</v>
      </c>
      <c r="R129" s="25">
        <f t="shared" si="17"/>
        <v>0.76258640682909706</v>
      </c>
      <c r="S129" s="26"/>
      <c r="T129" s="26">
        <v>380.56097163116442</v>
      </c>
      <c r="U129" s="26">
        <v>1228.2077581668877</v>
      </c>
      <c r="V129" s="26">
        <v>1957.4404035457612</v>
      </c>
      <c r="W129" s="26"/>
      <c r="X129" s="26">
        <v>389.62497000000002</v>
      </c>
      <c r="Y129" s="26">
        <v>582.85712000000001</v>
      </c>
      <c r="Z129" s="26">
        <v>682.13091999999995</v>
      </c>
      <c r="AA129" s="26">
        <v>985.37683000000004</v>
      </c>
      <c r="AB129" s="26">
        <v>1282.3516999999999</v>
      </c>
      <c r="AE129">
        <v>2303.5551660668934</v>
      </c>
      <c r="AF129" s="25">
        <f t="shared" si="12"/>
        <v>1.0566260495849833</v>
      </c>
      <c r="AH129">
        <v>19215.756867512326</v>
      </c>
      <c r="AJ129" s="25">
        <f t="shared" si="13"/>
        <v>0.22532056392006972</v>
      </c>
    </row>
    <row r="130" spans="1:36" x14ac:dyDescent="0.2">
      <c r="A130" s="26">
        <v>2014</v>
      </c>
      <c r="B130" s="26">
        <v>1</v>
      </c>
      <c r="C130" s="26" t="str">
        <f t="shared" ref="C130:C159" si="18">A130&amp;"Q"&amp;B130</f>
        <v>2014Q1</v>
      </c>
      <c r="D130" s="26">
        <v>908.04829790213955</v>
      </c>
      <c r="E130" s="45"/>
      <c r="F130" s="44"/>
      <c r="G130" s="26">
        <v>706.49474919060697</v>
      </c>
      <c r="H130" s="26"/>
      <c r="I130" s="26">
        <v>556.01344156794175</v>
      </c>
      <c r="J130" s="26">
        <v>534.68910227882907</v>
      </c>
      <c r="K130" s="26">
        <v>803.85455833512299</v>
      </c>
      <c r="L130" s="26"/>
      <c r="M130" s="25">
        <f t="shared" ref="M130:M159" si="19">I130/K130</f>
        <v>0.69168413091979075</v>
      </c>
      <c r="N130" s="25">
        <f t="shared" ref="N130:N159" si="20">J130/K130</f>
        <v>0.66515652207811427</v>
      </c>
      <c r="O130" s="26"/>
      <c r="P130" s="26">
        <v>817.11650105720628</v>
      </c>
      <c r="Q130" s="26">
        <v>627.08714615675171</v>
      </c>
      <c r="R130" s="25">
        <f t="shared" ref="R130:R159" si="21">Q130/P130</f>
        <v>0.76743909264518617</v>
      </c>
      <c r="S130" s="26"/>
      <c r="T130" s="26">
        <v>376.61002757967077</v>
      </c>
      <c r="U130" s="26">
        <v>1217.3435599603017</v>
      </c>
      <c r="V130" s="26">
        <v>1966.805860998867</v>
      </c>
      <c r="W130" s="26"/>
      <c r="X130" s="26">
        <v>390.61455999999998</v>
      </c>
      <c r="Y130" s="26">
        <v>581.58954000000006</v>
      </c>
      <c r="Z130" s="26">
        <v>696.18975999999998</v>
      </c>
      <c r="AA130" s="26">
        <v>984.35815000000002</v>
      </c>
      <c r="AB130" s="26">
        <v>1266.4861000000001</v>
      </c>
      <c r="AE130">
        <v>2199.3087330925509</v>
      </c>
      <c r="AF130" s="25">
        <f t="shared" si="12"/>
        <v>0.96355429129173209</v>
      </c>
      <c r="AH130">
        <v>19120.767097266369</v>
      </c>
      <c r="AJ130" s="25">
        <f t="shared" si="13"/>
        <v>0.21926340366107433</v>
      </c>
    </row>
    <row r="131" spans="1:36" x14ac:dyDescent="0.2">
      <c r="A131" s="26">
        <v>2014</v>
      </c>
      <c r="B131" s="26">
        <v>2</v>
      </c>
      <c r="C131" s="26" t="str">
        <f t="shared" si="18"/>
        <v>2014Q2</v>
      </c>
      <c r="D131" s="26">
        <v>885.09551558715884</v>
      </c>
      <c r="E131" s="45"/>
      <c r="F131" s="44"/>
      <c r="G131" s="26">
        <v>704.06008731493898</v>
      </c>
      <c r="H131" s="26"/>
      <c r="I131" s="26">
        <v>563.45631013201205</v>
      </c>
      <c r="J131" s="26">
        <v>543.37039504903487</v>
      </c>
      <c r="K131" s="26">
        <v>803.13882541498447</v>
      </c>
      <c r="L131" s="26"/>
      <c r="M131" s="25">
        <f t="shared" si="19"/>
        <v>0.70156776425404699</v>
      </c>
      <c r="N131" s="25">
        <f t="shared" si="20"/>
        <v>0.67655849506251131</v>
      </c>
      <c r="O131" s="26"/>
      <c r="P131" s="26">
        <v>811.87861030462273</v>
      </c>
      <c r="Q131" s="26">
        <v>612.26932781664391</v>
      </c>
      <c r="R131" s="25">
        <f t="shared" si="21"/>
        <v>0.75413900556749003</v>
      </c>
      <c r="S131" s="26"/>
      <c r="T131" s="26">
        <v>384.80474170816029</v>
      </c>
      <c r="U131" s="26">
        <v>1214.0049301813822</v>
      </c>
      <c r="V131" s="26">
        <v>1937.7798422774683</v>
      </c>
      <c r="W131" s="26"/>
      <c r="X131" s="26">
        <v>411.31128000000001</v>
      </c>
      <c r="Y131" s="26">
        <v>592.38080000000002</v>
      </c>
      <c r="Z131" s="26">
        <v>684.94848999999999</v>
      </c>
      <c r="AA131" s="26">
        <v>962.13147000000004</v>
      </c>
      <c r="AB131" s="26">
        <v>1251.6994999999999</v>
      </c>
      <c r="AE131">
        <v>2377.7260964767238</v>
      </c>
      <c r="AF131" s="25">
        <f t="shared" si="12"/>
        <v>1.1228462425501307</v>
      </c>
      <c r="AH131">
        <v>19384.877083105246</v>
      </c>
      <c r="AJ131" s="25">
        <f t="shared" si="13"/>
        <v>0.23610475937848285</v>
      </c>
    </row>
    <row r="132" spans="1:36" x14ac:dyDescent="0.2">
      <c r="A132" s="26">
        <v>2014</v>
      </c>
      <c r="B132" s="26">
        <v>3</v>
      </c>
      <c r="C132" s="26" t="str">
        <f t="shared" si="18"/>
        <v>2014Q3</v>
      </c>
      <c r="D132" s="26">
        <v>894.15534048720247</v>
      </c>
      <c r="E132" s="45"/>
      <c r="F132" s="44"/>
      <c r="G132" s="26">
        <v>719.79098577868865</v>
      </c>
      <c r="H132" s="26"/>
      <c r="I132" s="26">
        <v>567.78600401704011</v>
      </c>
      <c r="J132" s="26">
        <v>556.91880219826373</v>
      </c>
      <c r="K132" s="26">
        <v>818.9039287739655</v>
      </c>
      <c r="L132" s="26"/>
      <c r="M132" s="25">
        <f t="shared" si="19"/>
        <v>0.69334873611744618</v>
      </c>
      <c r="N132" s="25">
        <f t="shared" si="20"/>
        <v>0.68007831276626451</v>
      </c>
      <c r="O132" s="26"/>
      <c r="P132" s="26">
        <v>833.652353328402</v>
      </c>
      <c r="Q132" s="26">
        <v>628.29103981022831</v>
      </c>
      <c r="R132" s="25">
        <f t="shared" si="21"/>
        <v>0.75366072836205933</v>
      </c>
      <c r="S132" s="26"/>
      <c r="T132" s="26">
        <v>398.52627514185644</v>
      </c>
      <c r="U132" s="26">
        <v>1224.1234035954542</v>
      </c>
      <c r="V132" s="26">
        <v>1963.7752369720024</v>
      </c>
      <c r="W132" s="26"/>
      <c r="X132" s="26">
        <v>410.26107999999999</v>
      </c>
      <c r="Y132" s="26">
        <v>603.43877999999995</v>
      </c>
      <c r="Z132" s="26">
        <v>706.05156999999997</v>
      </c>
      <c r="AA132" s="26">
        <v>956.85901000000001</v>
      </c>
      <c r="AB132" s="26">
        <v>1249.2534000000001</v>
      </c>
      <c r="AE132">
        <v>2430.1098837086893</v>
      </c>
      <c r="AF132" s="25">
        <f t="shared" si="12"/>
        <v>1.1696147606148068</v>
      </c>
      <c r="AH132">
        <v>19655.670393151657</v>
      </c>
      <c r="AJ132" s="25">
        <f t="shared" si="13"/>
        <v>0.25337228694242886</v>
      </c>
    </row>
    <row r="133" spans="1:36" x14ac:dyDescent="0.2">
      <c r="A133" s="26">
        <v>2014</v>
      </c>
      <c r="B133" s="26">
        <v>4</v>
      </c>
      <c r="C133" s="26" t="str">
        <f t="shared" si="18"/>
        <v>2014Q4</v>
      </c>
      <c r="D133" s="26">
        <v>906.59429689094031</v>
      </c>
      <c r="E133" s="45"/>
      <c r="F133" s="44"/>
      <c r="G133" s="26">
        <v>723.69341344475959</v>
      </c>
      <c r="H133" s="26"/>
      <c r="I133" s="26">
        <v>557.09620442835933</v>
      </c>
      <c r="J133" s="26">
        <v>557.28083649843472</v>
      </c>
      <c r="K133" s="26">
        <v>827.52487535145269</v>
      </c>
      <c r="L133" s="26"/>
      <c r="M133" s="25">
        <f t="shared" si="19"/>
        <v>0.67320780440800476</v>
      </c>
      <c r="N133" s="25">
        <f t="shared" si="20"/>
        <v>0.67343091802739541</v>
      </c>
      <c r="O133" s="26"/>
      <c r="P133" s="26">
        <v>840.08676620326048</v>
      </c>
      <c r="Q133" s="26">
        <v>629.72498265168542</v>
      </c>
      <c r="R133" s="25">
        <f t="shared" si="21"/>
        <v>0.74959517038662926</v>
      </c>
      <c r="S133" s="26"/>
      <c r="T133" s="26">
        <v>400.07614337351919</v>
      </c>
      <c r="U133" s="26">
        <v>1250.41810857626</v>
      </c>
      <c r="V133" s="26">
        <v>1985.2462797649805</v>
      </c>
      <c r="W133" s="26"/>
      <c r="X133" s="26">
        <v>408.13308999999998</v>
      </c>
      <c r="Y133" s="26">
        <v>596.48004000000003</v>
      </c>
      <c r="Z133" s="26">
        <v>702.38671999999997</v>
      </c>
      <c r="AA133" s="26">
        <v>1000.6601000000001</v>
      </c>
      <c r="AB133" s="26">
        <v>1267.4232</v>
      </c>
      <c r="AE133">
        <v>2428.6014887464557</v>
      </c>
      <c r="AF133" s="25">
        <f t="shared" si="12"/>
        <v>1.1682680577365385</v>
      </c>
      <c r="AH133">
        <v>19847.23141525191</v>
      </c>
      <c r="AJ133" s="25">
        <f t="shared" si="13"/>
        <v>0.26558745292539498</v>
      </c>
    </row>
    <row r="134" spans="1:36" x14ac:dyDescent="0.2">
      <c r="A134" s="26">
        <v>2015</v>
      </c>
      <c r="B134" s="26">
        <v>1</v>
      </c>
      <c r="C134" s="26" t="str">
        <f t="shared" si="18"/>
        <v>2015Q1</v>
      </c>
      <c r="D134" s="26">
        <v>922.77922287608089</v>
      </c>
      <c r="E134" s="45"/>
      <c r="F134" s="44"/>
      <c r="G134" s="26">
        <v>730.26639467663745</v>
      </c>
      <c r="H134" s="26"/>
      <c r="I134" s="26">
        <v>578.08518560574464</v>
      </c>
      <c r="J134" s="26">
        <v>556.65722420241764</v>
      </c>
      <c r="K134" s="26">
        <v>834.99724541802811</v>
      </c>
      <c r="L134" s="26"/>
      <c r="M134" s="25">
        <f t="shared" si="19"/>
        <v>0.6923198714462051</v>
      </c>
      <c r="N134" s="25">
        <f t="shared" si="20"/>
        <v>0.66665755756324208</v>
      </c>
      <c r="O134" s="26"/>
      <c r="P134" s="26">
        <v>839.37906484196219</v>
      </c>
      <c r="Q134" s="26">
        <v>654.495279606042</v>
      </c>
      <c r="R134" s="25">
        <f t="shared" si="21"/>
        <v>0.77973743570703657</v>
      </c>
      <c r="S134" s="26"/>
      <c r="T134" s="26">
        <v>404.07726287151331</v>
      </c>
      <c r="U134" s="26">
        <v>1268.2105332112992</v>
      </c>
      <c r="V134" s="26">
        <v>2025.8298889140708</v>
      </c>
      <c r="W134" s="26"/>
      <c r="X134" s="26">
        <v>403.93572999999998</v>
      </c>
      <c r="Y134" s="26">
        <v>590.26038000000005</v>
      </c>
      <c r="Z134" s="26">
        <v>702.07104000000004</v>
      </c>
      <c r="AA134" s="26">
        <v>1000.0857999999999</v>
      </c>
      <c r="AB134" s="26">
        <v>1267.2506000000001</v>
      </c>
      <c r="AE134">
        <v>2374.0299271313552</v>
      </c>
      <c r="AF134" s="25">
        <f t="shared" si="12"/>
        <v>1.1195462833082854</v>
      </c>
      <c r="AH134">
        <v>20148.309063351109</v>
      </c>
      <c r="AJ134" s="25">
        <f t="shared" si="13"/>
        <v>0.28478610516148573</v>
      </c>
    </row>
    <row r="135" spans="1:36" x14ac:dyDescent="0.2">
      <c r="A135" s="26">
        <v>2015</v>
      </c>
      <c r="B135" s="26">
        <v>2</v>
      </c>
      <c r="C135" s="26" t="str">
        <f t="shared" si="18"/>
        <v>2015Q2</v>
      </c>
      <c r="D135" s="26">
        <v>908.58874071573257</v>
      </c>
      <c r="E135" s="45"/>
      <c r="F135" s="44"/>
      <c r="G135" s="26">
        <v>732.21121438875753</v>
      </c>
      <c r="H135" s="26"/>
      <c r="I135" s="26">
        <v>576.69997863656317</v>
      </c>
      <c r="J135" s="26">
        <v>566.65461698193792</v>
      </c>
      <c r="K135" s="26">
        <v>830.3982026212019</v>
      </c>
      <c r="L135" s="26"/>
      <c r="M135" s="25">
        <f t="shared" si="19"/>
        <v>0.69448606321181205</v>
      </c>
      <c r="N135" s="25">
        <f t="shared" si="20"/>
        <v>0.68238902154804593</v>
      </c>
      <c r="O135" s="26"/>
      <c r="P135" s="26">
        <v>841.8665548992235</v>
      </c>
      <c r="Q135" s="26">
        <v>646.1392985150236</v>
      </c>
      <c r="R135" s="25">
        <f t="shared" si="21"/>
        <v>0.76750797944737259</v>
      </c>
      <c r="S135" s="26"/>
      <c r="T135" s="26">
        <v>411.27457679630049</v>
      </c>
      <c r="U135" s="26">
        <v>1257.3005619087708</v>
      </c>
      <c r="V135" s="26">
        <v>2001.7531239078787</v>
      </c>
      <c r="W135" s="26"/>
      <c r="X135" s="26">
        <v>422.94036999999997</v>
      </c>
      <c r="Y135" s="26">
        <v>608.03912000000003</v>
      </c>
      <c r="Z135" s="26">
        <v>702.90155000000004</v>
      </c>
      <c r="AA135" s="26">
        <v>996.36126999999999</v>
      </c>
      <c r="AB135" s="26">
        <v>1255.6982</v>
      </c>
      <c r="AE135">
        <v>2344.0554355165432</v>
      </c>
      <c r="AF135" s="25">
        <f t="shared" si="12"/>
        <v>1.0927849010821573</v>
      </c>
      <c r="AH135">
        <v>20256.579439209148</v>
      </c>
      <c r="AJ135" s="25">
        <f t="shared" si="13"/>
        <v>0.29169012246962023</v>
      </c>
    </row>
    <row r="136" spans="1:36" x14ac:dyDescent="0.2">
      <c r="A136" s="26">
        <v>2015</v>
      </c>
      <c r="B136" s="26">
        <v>3</v>
      </c>
      <c r="C136" s="26" t="str">
        <f t="shared" si="18"/>
        <v>2015Q3</v>
      </c>
      <c r="D136" s="26">
        <v>907.43000567572687</v>
      </c>
      <c r="E136" s="45"/>
      <c r="F136" s="44"/>
      <c r="G136" s="26">
        <v>741.19798203947789</v>
      </c>
      <c r="H136" s="26"/>
      <c r="I136" s="26">
        <v>573.95753584511579</v>
      </c>
      <c r="J136" s="26">
        <v>570.02254416396545</v>
      </c>
      <c r="K136" s="26">
        <v>837.52279589127829</v>
      </c>
      <c r="L136" s="26"/>
      <c r="M136" s="25">
        <f t="shared" si="19"/>
        <v>0.68530377759368255</v>
      </c>
      <c r="N136" s="25">
        <f t="shared" si="20"/>
        <v>0.68060540794875513</v>
      </c>
      <c r="O136" s="26"/>
      <c r="P136" s="26">
        <v>851.99749103411739</v>
      </c>
      <c r="Q136" s="26">
        <v>651.76099134968786</v>
      </c>
      <c r="R136" s="25">
        <f t="shared" si="21"/>
        <v>0.76497994208716369</v>
      </c>
      <c r="S136" s="26"/>
      <c r="T136" s="26">
        <v>421.69280922179979</v>
      </c>
      <c r="U136" s="26">
        <v>1279.8070793237018</v>
      </c>
      <c r="V136" s="26">
        <v>2037.26918311289</v>
      </c>
      <c r="W136" s="26"/>
      <c r="X136" s="26">
        <v>426.2337</v>
      </c>
      <c r="Y136" s="26">
        <v>605.42871000000002</v>
      </c>
      <c r="Z136" s="26">
        <v>732.49561000000006</v>
      </c>
      <c r="AA136" s="26">
        <v>1017.4698</v>
      </c>
      <c r="AB136" s="26">
        <v>1271.2331999999999</v>
      </c>
      <c r="AE136">
        <v>2288.1717369826156</v>
      </c>
      <c r="AF136" s="25">
        <f t="shared" si="12"/>
        <v>1.0428916439789355</v>
      </c>
      <c r="AH136">
        <v>20317.504395009561</v>
      </c>
      <c r="AJ136" s="25">
        <f t="shared" si="13"/>
        <v>0.29557509050459663</v>
      </c>
    </row>
    <row r="137" spans="1:36" x14ac:dyDescent="0.2">
      <c r="A137" s="26">
        <v>2015</v>
      </c>
      <c r="B137" s="26">
        <v>4</v>
      </c>
      <c r="C137" s="26" t="str">
        <f t="shared" si="18"/>
        <v>2015Q4</v>
      </c>
      <c r="D137" s="26">
        <v>932.36165945584582</v>
      </c>
      <c r="E137" s="45"/>
      <c r="F137" s="44"/>
      <c r="G137" s="26">
        <v>756.27775768110087</v>
      </c>
      <c r="H137" s="26"/>
      <c r="I137" s="26">
        <v>578.31023672447941</v>
      </c>
      <c r="J137" s="26">
        <v>587.726524417311</v>
      </c>
      <c r="K137" s="26">
        <v>844.35512701017922</v>
      </c>
      <c r="L137" s="26"/>
      <c r="M137" s="25">
        <f t="shared" si="19"/>
        <v>0.68491351354997754</v>
      </c>
      <c r="N137" s="25">
        <f t="shared" si="20"/>
        <v>0.69606556011381404</v>
      </c>
      <c r="O137" s="26"/>
      <c r="P137" s="26">
        <v>870.80211359628663</v>
      </c>
      <c r="Q137" s="26">
        <v>656.80942647258428</v>
      </c>
      <c r="R137" s="25">
        <f t="shared" si="21"/>
        <v>0.75425796081276886</v>
      </c>
      <c r="S137" s="26"/>
      <c r="T137" s="26">
        <v>429.9813888989213</v>
      </c>
      <c r="U137" s="26">
        <v>1292.8138579046195</v>
      </c>
      <c r="V137" s="26">
        <v>2112.89687435823</v>
      </c>
      <c r="W137" s="26"/>
      <c r="X137" s="26">
        <v>424.15859999999998</v>
      </c>
      <c r="Y137" s="26">
        <v>610.26122999999995</v>
      </c>
      <c r="Z137" s="26">
        <v>711.72833000000003</v>
      </c>
      <c r="AA137" s="26">
        <v>1013.8045</v>
      </c>
      <c r="AB137" s="26">
        <v>1324.6885</v>
      </c>
      <c r="AE137">
        <v>2154.5637243153924</v>
      </c>
      <c r="AF137" s="25">
        <f t="shared" si="12"/>
        <v>0.92360571441560935</v>
      </c>
      <c r="AH137">
        <v>20353.791950726758</v>
      </c>
      <c r="AJ137" s="25">
        <f t="shared" si="13"/>
        <v>0.29788901904466125</v>
      </c>
    </row>
    <row r="138" spans="1:36" x14ac:dyDescent="0.2">
      <c r="A138" s="26">
        <v>2016</v>
      </c>
      <c r="B138" s="26">
        <v>1</v>
      </c>
      <c r="C138" s="26" t="str">
        <f t="shared" si="18"/>
        <v>2016Q1</v>
      </c>
      <c r="D138" s="26">
        <v>938.59508490073881</v>
      </c>
      <c r="E138" s="45"/>
      <c r="F138" s="44"/>
      <c r="G138" s="26">
        <v>749.62147161819075</v>
      </c>
      <c r="H138" s="26"/>
      <c r="I138" s="26">
        <v>603.33193991019084</v>
      </c>
      <c r="J138" s="26">
        <v>577.7958209111614</v>
      </c>
      <c r="K138" s="26">
        <v>849.05220913124685</v>
      </c>
      <c r="L138" s="26"/>
      <c r="M138" s="25">
        <f t="shared" si="19"/>
        <v>0.71059462942511176</v>
      </c>
      <c r="N138" s="25">
        <f t="shared" si="20"/>
        <v>0.68051860026648314</v>
      </c>
      <c r="O138" s="26"/>
      <c r="P138" s="26">
        <v>862.24816621410582</v>
      </c>
      <c r="Q138" s="26">
        <v>662.37451251011123</v>
      </c>
      <c r="R138" s="25">
        <f t="shared" si="21"/>
        <v>0.76819474771215257</v>
      </c>
      <c r="S138" s="26"/>
      <c r="T138" s="26">
        <v>423.44806789131201</v>
      </c>
      <c r="U138" s="26">
        <v>1298.2735903366301</v>
      </c>
      <c r="V138" s="26">
        <v>2094.2480135189157</v>
      </c>
      <c r="W138" s="26"/>
      <c r="X138" s="26">
        <v>419.39621</v>
      </c>
      <c r="Y138" s="26">
        <v>608.25171</v>
      </c>
      <c r="Z138" s="26">
        <v>729.91150000000005</v>
      </c>
      <c r="AA138" s="26">
        <v>1026.7089000000001</v>
      </c>
      <c r="AB138" s="26">
        <v>1313.6121000000001</v>
      </c>
      <c r="AE138">
        <v>2246.1055278038002</v>
      </c>
      <c r="AF138" s="25">
        <f t="shared" si="12"/>
        <v>1.005334713335873</v>
      </c>
      <c r="AH138">
        <v>20467.66958952021</v>
      </c>
      <c r="AJ138" s="25">
        <f t="shared" si="13"/>
        <v>0.30515059159402003</v>
      </c>
    </row>
    <row r="139" spans="1:36" x14ac:dyDescent="0.2">
      <c r="A139" s="26">
        <v>2016</v>
      </c>
      <c r="B139" s="26">
        <v>2</v>
      </c>
      <c r="C139" s="26" t="str">
        <f t="shared" si="18"/>
        <v>2016Q2</v>
      </c>
      <c r="D139" s="26">
        <v>924.4167279982081</v>
      </c>
      <c r="E139" s="45"/>
      <c r="F139" s="44"/>
      <c r="G139" s="26">
        <v>753.70344556867224</v>
      </c>
      <c r="H139" s="26"/>
      <c r="I139" s="26">
        <v>604.03594593916569</v>
      </c>
      <c r="J139" s="26">
        <v>584.85797855027545</v>
      </c>
      <c r="K139" s="26">
        <v>844.09006369533563</v>
      </c>
      <c r="L139" s="26"/>
      <c r="M139" s="25">
        <f t="shared" si="19"/>
        <v>0.71560603769550513</v>
      </c>
      <c r="N139" s="25">
        <f t="shared" si="20"/>
        <v>0.69288575201303759</v>
      </c>
      <c r="O139" s="26"/>
      <c r="P139" s="26">
        <v>855.7537122624592</v>
      </c>
      <c r="Q139" s="26">
        <v>659.855851599522</v>
      </c>
      <c r="R139" s="25">
        <f t="shared" si="21"/>
        <v>0.77108149476206367</v>
      </c>
      <c r="S139" s="26"/>
      <c r="T139" s="26">
        <v>429.11930481347736</v>
      </c>
      <c r="U139" s="26">
        <v>1286.2510451107692</v>
      </c>
      <c r="V139" s="26">
        <v>2065.4091306882524</v>
      </c>
      <c r="W139" s="26"/>
      <c r="X139" s="26">
        <v>420.33264000000003</v>
      </c>
      <c r="Y139" s="26">
        <v>615.29259999999999</v>
      </c>
      <c r="Z139" s="26">
        <v>719.60460999999998</v>
      </c>
      <c r="AA139" s="26">
        <v>1043.8927000000001</v>
      </c>
      <c r="AB139" s="26">
        <v>1306.8267000000001</v>
      </c>
      <c r="AE139">
        <v>2190.7960504806119</v>
      </c>
      <c r="AF139" s="25">
        <f t="shared" si="12"/>
        <v>0.9559541239202447</v>
      </c>
      <c r="AH139">
        <v>20509.807613683635</v>
      </c>
      <c r="AJ139" s="25">
        <f t="shared" si="13"/>
        <v>0.3078375837269034</v>
      </c>
    </row>
    <row r="140" spans="1:36" x14ac:dyDescent="0.2">
      <c r="A140" s="26">
        <v>2016</v>
      </c>
      <c r="B140" s="26">
        <v>3</v>
      </c>
      <c r="C140" s="26" t="str">
        <f t="shared" si="18"/>
        <v>2016Q3</v>
      </c>
      <c r="D140" s="26">
        <v>923.86076899845114</v>
      </c>
      <c r="E140" s="45"/>
      <c r="F140" s="44"/>
      <c r="G140" s="26">
        <v>764.14666845887211</v>
      </c>
      <c r="H140" s="26"/>
      <c r="I140" s="26">
        <v>606.44672962170716</v>
      </c>
      <c r="J140" s="26">
        <v>594.06216934551742</v>
      </c>
      <c r="K140" s="26">
        <v>851.99390788759558</v>
      </c>
      <c r="L140" s="26"/>
      <c r="M140" s="25">
        <f t="shared" si="19"/>
        <v>0.71179702578544291</v>
      </c>
      <c r="N140" s="25">
        <f t="shared" si="20"/>
        <v>0.69726105297914009</v>
      </c>
      <c r="O140" s="26"/>
      <c r="P140" s="26">
        <v>872.42279310611207</v>
      </c>
      <c r="Q140" s="26">
        <v>660.81251748070849</v>
      </c>
      <c r="R140" s="25">
        <f t="shared" si="21"/>
        <v>0.75744526931489098</v>
      </c>
      <c r="S140" s="26"/>
      <c r="T140" s="26">
        <v>432.45811588168306</v>
      </c>
      <c r="U140" s="26">
        <v>1291.8828600636923</v>
      </c>
      <c r="V140" s="26">
        <v>2091.2144089541434</v>
      </c>
      <c r="W140" s="26"/>
      <c r="X140" s="26">
        <v>439.51211999999998</v>
      </c>
      <c r="Y140" s="26">
        <v>618.54321000000004</v>
      </c>
      <c r="Z140" s="26">
        <v>729.06817999999998</v>
      </c>
      <c r="AA140" s="26">
        <v>1019.9277</v>
      </c>
      <c r="AB140" s="26">
        <v>1348.8028999999999</v>
      </c>
      <c r="AE140">
        <v>2217.4424387175782</v>
      </c>
      <c r="AF140" s="25">
        <f t="shared" si="12"/>
        <v>0.97974415811728477</v>
      </c>
      <c r="AH140">
        <v>20603.910051806401</v>
      </c>
      <c r="AJ140" s="25">
        <f t="shared" si="13"/>
        <v>0.31383816196807501</v>
      </c>
    </row>
    <row r="141" spans="1:36" x14ac:dyDescent="0.2">
      <c r="A141" s="26">
        <v>2016</v>
      </c>
      <c r="B141" s="26">
        <v>4</v>
      </c>
      <c r="C141" s="26" t="str">
        <f t="shared" si="18"/>
        <v>2016Q4</v>
      </c>
      <c r="D141" s="26">
        <v>942.45493692215359</v>
      </c>
      <c r="E141" s="45"/>
      <c r="F141" s="44"/>
      <c r="G141" s="26">
        <v>763.46248550476059</v>
      </c>
      <c r="H141" s="26"/>
      <c r="I141" s="26">
        <v>601.1437492377795</v>
      </c>
      <c r="J141" s="26">
        <v>599.47260679291401</v>
      </c>
      <c r="K141" s="26">
        <v>856.18449912632639</v>
      </c>
      <c r="L141" s="26"/>
      <c r="M141" s="25">
        <f t="shared" si="19"/>
        <v>0.70211940282871588</v>
      </c>
      <c r="N141" s="25">
        <f t="shared" si="20"/>
        <v>0.70016755431175393</v>
      </c>
      <c r="O141" s="26"/>
      <c r="P141" s="26">
        <v>873.20660068121879</v>
      </c>
      <c r="Q141" s="26">
        <v>663.74917686978586</v>
      </c>
      <c r="R141" s="25">
        <f t="shared" si="21"/>
        <v>0.76012844652339095</v>
      </c>
      <c r="S141" s="26"/>
      <c r="T141" s="26">
        <v>433.4913045254566</v>
      </c>
      <c r="U141" s="26">
        <v>1298.5976105895015</v>
      </c>
      <c r="V141" s="26">
        <v>2090.8580606447244</v>
      </c>
      <c r="W141" s="26"/>
      <c r="X141" s="26">
        <v>453.84206999999998</v>
      </c>
      <c r="Y141" s="26">
        <v>625.04314999999997</v>
      </c>
      <c r="Z141" s="26">
        <v>731.41174000000001</v>
      </c>
      <c r="AA141" s="26">
        <v>1031.7026000000001</v>
      </c>
      <c r="AB141" s="26">
        <v>1359.5626</v>
      </c>
      <c r="AE141">
        <v>2229.5625795012143</v>
      </c>
      <c r="AF141" s="25">
        <f t="shared" si="12"/>
        <v>0.99056508293273993</v>
      </c>
      <c r="AH141">
        <v>20703.712021547235</v>
      </c>
      <c r="AJ141" s="25">
        <f t="shared" si="13"/>
        <v>0.32020217909663917</v>
      </c>
    </row>
    <row r="142" spans="1:36" x14ac:dyDescent="0.2">
      <c r="A142" s="26">
        <v>2017</v>
      </c>
      <c r="B142" s="26">
        <v>1</v>
      </c>
      <c r="C142" s="26" t="str">
        <f t="shared" si="18"/>
        <v>2017Q1</v>
      </c>
      <c r="D142" s="26">
        <v>953.84236480147911</v>
      </c>
      <c r="E142" s="45"/>
      <c r="F142" s="44"/>
      <c r="G142" s="26">
        <v>766.55027785372602</v>
      </c>
      <c r="H142" s="26"/>
      <c r="I142" s="26">
        <v>590.79031050261347</v>
      </c>
      <c r="J142" s="26">
        <v>593.84234142007335</v>
      </c>
      <c r="K142" s="26">
        <v>865.17506420010454</v>
      </c>
      <c r="L142" s="26"/>
      <c r="M142" s="25">
        <f t="shared" si="19"/>
        <v>0.68285637780005504</v>
      </c>
      <c r="N142" s="25">
        <f t="shared" si="20"/>
        <v>0.68638402329487946</v>
      </c>
      <c r="O142" s="26"/>
      <c r="P142" s="26">
        <v>885.00604242661279</v>
      </c>
      <c r="Q142" s="26">
        <v>663.95604066821841</v>
      </c>
      <c r="R142" s="25">
        <f t="shared" si="21"/>
        <v>0.75022769205926132</v>
      </c>
      <c r="S142" s="26"/>
      <c r="T142" s="26">
        <v>428.88483810233879</v>
      </c>
      <c r="U142" s="26">
        <v>1308.7250615428632</v>
      </c>
      <c r="V142" s="26">
        <v>2090.0493620027064</v>
      </c>
      <c r="W142" s="26"/>
      <c r="X142" s="26">
        <v>437.80847</v>
      </c>
      <c r="Y142" s="26">
        <v>628.34595000000002</v>
      </c>
      <c r="Z142" s="26">
        <v>726.36968999999999</v>
      </c>
      <c r="AA142" s="26">
        <v>1054.1559</v>
      </c>
      <c r="AB142" s="26">
        <v>1363.193</v>
      </c>
      <c r="AE142">
        <v>2230.4314735702033</v>
      </c>
      <c r="AF142" s="25">
        <f t="shared" si="12"/>
        <v>0.99134083608288659</v>
      </c>
      <c r="AH142">
        <v>20787.646187084447</v>
      </c>
      <c r="AJ142" s="25">
        <f t="shared" si="13"/>
        <v>0.32555436271122784</v>
      </c>
    </row>
    <row r="143" spans="1:36" x14ac:dyDescent="0.2">
      <c r="A143" s="26">
        <v>2017</v>
      </c>
      <c r="B143" s="26">
        <v>2</v>
      </c>
      <c r="C143" s="26" t="str">
        <f t="shared" si="18"/>
        <v>2017Q2</v>
      </c>
      <c r="D143" s="26">
        <v>945.54129417208947</v>
      </c>
      <c r="E143" s="45"/>
      <c r="F143" s="44"/>
      <c r="G143" s="26">
        <v>776.98645027376563</v>
      </c>
      <c r="H143" s="26"/>
      <c r="I143" s="26">
        <v>630.43029053602368</v>
      </c>
      <c r="J143" s="26">
        <v>620.10594826063618</v>
      </c>
      <c r="K143" s="26">
        <v>869.71400085098719</v>
      </c>
      <c r="L143" s="26"/>
      <c r="M143" s="25">
        <f t="shared" si="19"/>
        <v>0.72487080801179227</v>
      </c>
      <c r="N143" s="25">
        <f t="shared" si="20"/>
        <v>0.7129998455283949</v>
      </c>
      <c r="O143" s="26"/>
      <c r="P143" s="26">
        <v>882.01000036283676</v>
      </c>
      <c r="Q143" s="26">
        <v>679.66699232866608</v>
      </c>
      <c r="R143" s="25">
        <f t="shared" si="21"/>
        <v>0.77058875982026076</v>
      </c>
      <c r="S143" s="26"/>
      <c r="T143" s="26">
        <v>445.21083276539457</v>
      </c>
      <c r="U143" s="26">
        <v>1307.3813581642539</v>
      </c>
      <c r="V143" s="26">
        <v>2086.355457888063</v>
      </c>
      <c r="W143" s="26"/>
      <c r="X143" s="26">
        <v>458.83652000000001</v>
      </c>
      <c r="Y143" s="26">
        <v>644.49749999999995</v>
      </c>
      <c r="Z143" s="26">
        <v>745.15344000000005</v>
      </c>
      <c r="AA143" s="26">
        <v>1079.5102999999999</v>
      </c>
      <c r="AB143" s="26">
        <v>1356.1454000000001</v>
      </c>
      <c r="AE143">
        <v>2268.424138058127</v>
      </c>
      <c r="AF143" s="25">
        <f t="shared" si="12"/>
        <v>1.0252608848101836</v>
      </c>
      <c r="AH143">
        <v>20903.622275714919</v>
      </c>
      <c r="AJ143" s="25">
        <f t="shared" si="13"/>
        <v>0.33294974595331039</v>
      </c>
    </row>
    <row r="144" spans="1:36" x14ac:dyDescent="0.2">
      <c r="A144" s="26">
        <v>2017</v>
      </c>
      <c r="B144" s="26">
        <v>3</v>
      </c>
      <c r="C144" s="26" t="str">
        <f t="shared" si="18"/>
        <v>2017Q3</v>
      </c>
      <c r="D144" s="26">
        <v>941.07717013841716</v>
      </c>
      <c r="E144" s="45"/>
      <c r="F144" s="44"/>
      <c r="G144" s="26">
        <v>778.09704361514923</v>
      </c>
      <c r="H144" s="26"/>
      <c r="I144" s="26">
        <v>629.65868473688784</v>
      </c>
      <c r="J144" s="26">
        <v>617.68106205984486</v>
      </c>
      <c r="K144" s="26">
        <v>873.44155952268648</v>
      </c>
      <c r="L144" s="26"/>
      <c r="M144" s="25">
        <f t="shared" si="19"/>
        <v>0.72089389137949911</v>
      </c>
      <c r="N144" s="25">
        <f t="shared" si="20"/>
        <v>0.70718075562764815</v>
      </c>
      <c r="O144" s="26"/>
      <c r="P144" s="26">
        <v>889.56132405192136</v>
      </c>
      <c r="Q144" s="26">
        <v>675.3220496863197</v>
      </c>
      <c r="R144" s="25">
        <f t="shared" si="21"/>
        <v>0.75916300700917494</v>
      </c>
      <c r="S144" s="26"/>
      <c r="T144" s="26">
        <v>449.48185152554771</v>
      </c>
      <c r="U144" s="26">
        <v>1298.4955706532135</v>
      </c>
      <c r="V144" s="26">
        <v>2074.0685115554015</v>
      </c>
      <c r="W144" s="26"/>
      <c r="X144" s="26">
        <v>475.55112000000003</v>
      </c>
      <c r="Y144" s="26">
        <v>650.37591999999995</v>
      </c>
      <c r="Z144" s="26">
        <v>742.67864999999995</v>
      </c>
      <c r="AA144" s="26">
        <v>1059.9811</v>
      </c>
      <c r="AB144" s="26">
        <v>1366.9257</v>
      </c>
      <c r="AE144">
        <v>2293.1421289176069</v>
      </c>
      <c r="AF144" s="25">
        <f t="shared" ref="AF144:AF158" si="22">AE144/AE$78-1</f>
        <v>1.0473292357851713</v>
      </c>
      <c r="AH144">
        <v>21060.500734040183</v>
      </c>
      <c r="AJ144" s="25">
        <f t="shared" ref="AJ144:AJ158" si="23">AH144/AH$78-1</f>
        <v>0.34295332803167322</v>
      </c>
    </row>
    <row r="145" spans="1:36" x14ac:dyDescent="0.2">
      <c r="A145" s="26">
        <v>2017</v>
      </c>
      <c r="B145" s="26">
        <v>4</v>
      </c>
      <c r="C145" s="26" t="str">
        <f t="shared" si="18"/>
        <v>2017Q4</v>
      </c>
      <c r="D145" s="26">
        <v>931.62707628095473</v>
      </c>
      <c r="E145" s="45"/>
      <c r="F145" s="44"/>
      <c r="G145" s="26">
        <v>773.75114948883152</v>
      </c>
      <c r="H145" s="26"/>
      <c r="I145" s="26">
        <v>616.27610498016236</v>
      </c>
      <c r="J145" s="26">
        <v>625.00664647229405</v>
      </c>
      <c r="K145" s="26">
        <v>874.48812656741779</v>
      </c>
      <c r="L145" s="26"/>
      <c r="M145" s="25">
        <f t="shared" si="19"/>
        <v>0.70472781305699195</v>
      </c>
      <c r="N145" s="25">
        <f t="shared" si="20"/>
        <v>0.71471141515162673</v>
      </c>
      <c r="O145" s="26"/>
      <c r="P145" s="26">
        <v>877.48548721192935</v>
      </c>
      <c r="Q145" s="26">
        <v>675.98081218990762</v>
      </c>
      <c r="R145" s="25">
        <f t="shared" si="21"/>
        <v>0.7703612447628384</v>
      </c>
      <c r="S145" s="26"/>
      <c r="T145" s="26">
        <v>450.81474142741422</v>
      </c>
      <c r="U145" s="26">
        <v>1311.0308039062406</v>
      </c>
      <c r="V145" s="26">
        <v>2079.4206679851486</v>
      </c>
      <c r="W145" s="26"/>
      <c r="X145" s="26">
        <v>482.58911000000001</v>
      </c>
      <c r="Y145" s="26">
        <v>650.09216000000004</v>
      </c>
      <c r="Z145" s="26">
        <v>736.04498000000001</v>
      </c>
      <c r="AA145" s="26">
        <v>1049.3939</v>
      </c>
      <c r="AB145" s="26">
        <v>1373.2619999999999</v>
      </c>
      <c r="AE145">
        <v>2295.6528025495736</v>
      </c>
      <c r="AF145" s="25">
        <f t="shared" si="22"/>
        <v>1.0495707782798211</v>
      </c>
      <c r="AH145">
        <v>21239.276398180838</v>
      </c>
      <c r="AJ145" s="25">
        <f t="shared" si="23"/>
        <v>0.35435321714925294</v>
      </c>
    </row>
    <row r="146" spans="1:36" x14ac:dyDescent="0.2">
      <c r="A146" s="26">
        <v>2018</v>
      </c>
      <c r="B146" s="26">
        <v>1</v>
      </c>
      <c r="C146" s="26" t="str">
        <f t="shared" si="18"/>
        <v>2018Q1</v>
      </c>
      <c r="D146" s="26">
        <v>950.32852376735354</v>
      </c>
      <c r="E146" s="45"/>
      <c r="F146" s="44"/>
      <c r="G146" s="26">
        <v>780.02216617889644</v>
      </c>
      <c r="H146" s="26"/>
      <c r="I146" s="26">
        <v>626.55307352921182</v>
      </c>
      <c r="J146" s="26">
        <v>632.23049361937456</v>
      </c>
      <c r="K146" s="26">
        <v>876.94033658885564</v>
      </c>
      <c r="L146" s="26"/>
      <c r="M146" s="25">
        <f t="shared" si="19"/>
        <v>0.71447628463116841</v>
      </c>
      <c r="N146" s="25">
        <f t="shared" si="20"/>
        <v>0.72095040818699307</v>
      </c>
      <c r="O146" s="26"/>
      <c r="P146" s="26">
        <v>889.43517188129567</v>
      </c>
      <c r="Q146" s="26">
        <v>675.19564441170883</v>
      </c>
      <c r="R146" s="25">
        <f t="shared" si="21"/>
        <v>0.75912856356193281</v>
      </c>
      <c r="S146" s="26"/>
      <c r="T146" s="26">
        <v>445.45122105466959</v>
      </c>
      <c r="U146" s="26">
        <v>1323.9245970050968</v>
      </c>
      <c r="V146" s="26">
        <v>2073.4306926877171</v>
      </c>
      <c r="W146" s="26"/>
      <c r="X146" s="26">
        <v>487.77343999999999</v>
      </c>
      <c r="Y146" s="26">
        <v>648.40166999999997</v>
      </c>
      <c r="Z146" s="26">
        <v>751.67382999999995</v>
      </c>
      <c r="AA146" s="26">
        <v>1063.7202</v>
      </c>
      <c r="AB146" s="26">
        <v>1403.7301</v>
      </c>
      <c r="AE146">
        <v>2331.8521734012184</v>
      </c>
      <c r="AF146" s="25">
        <f t="shared" si="22"/>
        <v>1.0818897651088597</v>
      </c>
      <c r="AH146">
        <v>21397.03220408193</v>
      </c>
      <c r="AJ146" s="25">
        <f t="shared" si="23"/>
        <v>0.36441274456631767</v>
      </c>
    </row>
    <row r="147" spans="1:36" x14ac:dyDescent="0.2">
      <c r="A147" s="26">
        <v>2018</v>
      </c>
      <c r="B147" s="26">
        <v>2</v>
      </c>
      <c r="C147" s="26" t="str">
        <f t="shared" si="18"/>
        <v>2018Q2</v>
      </c>
      <c r="D147" s="26">
        <v>939.06229219649231</v>
      </c>
      <c r="E147" s="45"/>
      <c r="F147" s="44"/>
      <c r="G147" s="26">
        <v>773.75634829017861</v>
      </c>
      <c r="H147" s="26"/>
      <c r="I147" s="26">
        <v>619.22814880609621</v>
      </c>
      <c r="J147" s="26">
        <v>625.95254233090907</v>
      </c>
      <c r="K147" s="26">
        <v>880.55880787165347</v>
      </c>
      <c r="L147" s="26"/>
      <c r="M147" s="25">
        <f t="shared" si="19"/>
        <v>0.70322179878342927</v>
      </c>
      <c r="N147" s="25">
        <f t="shared" si="20"/>
        <v>0.7108583058113539</v>
      </c>
      <c r="O147" s="26"/>
      <c r="P147" s="26">
        <v>885.36136110399593</v>
      </c>
      <c r="Q147" s="26">
        <v>670.43033804999391</v>
      </c>
      <c r="R147" s="25">
        <f t="shared" si="21"/>
        <v>0.75723921045527098</v>
      </c>
      <c r="S147" s="26"/>
      <c r="T147" s="26">
        <v>453.29549313779893</v>
      </c>
      <c r="U147" s="26">
        <v>1306.3599541446529</v>
      </c>
      <c r="V147" s="26">
        <v>2052.975503388107</v>
      </c>
      <c r="W147" s="26"/>
      <c r="X147" s="26">
        <v>488.84500000000003</v>
      </c>
      <c r="Y147" s="26">
        <v>664.94146999999998</v>
      </c>
      <c r="Z147" s="26">
        <v>757.21001999999999</v>
      </c>
      <c r="AA147" s="26">
        <v>1082.7833000000001</v>
      </c>
      <c r="AB147" s="26">
        <v>1385.9572000000001</v>
      </c>
      <c r="AE147">
        <v>2337.6339952912276</v>
      </c>
      <c r="AF147" s="25">
        <f t="shared" si="22"/>
        <v>1.0870518058050052</v>
      </c>
      <c r="AH147">
        <v>21590.158785882453</v>
      </c>
      <c r="AJ147" s="25">
        <f t="shared" si="23"/>
        <v>0.37672774073073412</v>
      </c>
    </row>
    <row r="148" spans="1:36" x14ac:dyDescent="0.2">
      <c r="A148" s="26">
        <v>2018</v>
      </c>
      <c r="B148" s="26">
        <v>3</v>
      </c>
      <c r="C148" s="26" t="str">
        <f t="shared" si="18"/>
        <v>2018Q3</v>
      </c>
      <c r="D148" s="26">
        <v>947.01430892285202</v>
      </c>
      <c r="E148" s="45"/>
      <c r="F148" s="44"/>
      <c r="G148" s="26">
        <v>793.27050756396113</v>
      </c>
      <c r="H148" s="26"/>
      <c r="I148" s="26">
        <v>628.74290372932353</v>
      </c>
      <c r="J148" s="26">
        <v>630.95597047094861</v>
      </c>
      <c r="K148" s="26">
        <v>897.51096696059517</v>
      </c>
      <c r="L148" s="26"/>
      <c r="M148" s="25">
        <f t="shared" si="19"/>
        <v>0.70054063613122197</v>
      </c>
      <c r="N148" s="25">
        <f t="shared" si="20"/>
        <v>0.70300641852619328</v>
      </c>
      <c r="O148" s="26"/>
      <c r="P148" s="26">
        <v>913.49875719795614</v>
      </c>
      <c r="Q148" s="26">
        <v>681.2953114683495</v>
      </c>
      <c r="R148" s="25">
        <f t="shared" si="21"/>
        <v>0.7458086900502614</v>
      </c>
      <c r="S148" s="26"/>
      <c r="T148" s="26">
        <v>468.97038197109197</v>
      </c>
      <c r="U148" s="26">
        <v>1335.3933131933431</v>
      </c>
      <c r="V148" s="26">
        <v>2050.6718638355064</v>
      </c>
      <c r="W148" s="26"/>
      <c r="X148" s="26">
        <v>497.56805000000003</v>
      </c>
      <c r="Y148" s="26">
        <v>671.77301</v>
      </c>
      <c r="Z148" s="26">
        <v>763.17560000000003</v>
      </c>
      <c r="AA148" s="26">
        <v>1130.4608000000001</v>
      </c>
      <c r="AB148" s="26">
        <v>1389.8904</v>
      </c>
      <c r="AE148">
        <v>2362.5104744969631</v>
      </c>
      <c r="AF148" s="25">
        <f t="shared" si="22"/>
        <v>1.1092616560009647</v>
      </c>
      <c r="AH148">
        <v>21701.829129395985</v>
      </c>
      <c r="AJ148" s="25">
        <f t="shared" si="23"/>
        <v>0.38384856190007799</v>
      </c>
    </row>
    <row r="149" spans="1:36" x14ac:dyDescent="0.2">
      <c r="A149" s="26">
        <v>2018</v>
      </c>
      <c r="B149" s="26">
        <v>4</v>
      </c>
      <c r="C149" s="26" t="str">
        <f t="shared" si="18"/>
        <v>2018Q4</v>
      </c>
      <c r="D149" s="26">
        <v>957.15404885691908</v>
      </c>
      <c r="E149" s="45"/>
      <c r="F149" s="44"/>
      <c r="G149" s="26">
        <v>795.35667526292059</v>
      </c>
      <c r="H149" s="26"/>
      <c r="I149" s="26">
        <v>644.0219525769769</v>
      </c>
      <c r="J149" s="26">
        <v>628.92348555895842</v>
      </c>
      <c r="K149" s="26">
        <v>896.65489383947011</v>
      </c>
      <c r="L149" s="26"/>
      <c r="M149" s="25">
        <f t="shared" si="19"/>
        <v>0.71824952610170822</v>
      </c>
      <c r="N149" s="25">
        <f t="shared" si="20"/>
        <v>0.70141086596417535</v>
      </c>
      <c r="O149" s="26"/>
      <c r="P149" s="26">
        <v>916.33382155829361</v>
      </c>
      <c r="Q149" s="26">
        <v>680.6678715428626</v>
      </c>
      <c r="R149" s="25">
        <f t="shared" si="21"/>
        <v>0.74281648841176284</v>
      </c>
      <c r="S149" s="26"/>
      <c r="T149" s="26">
        <v>472.56365426474258</v>
      </c>
      <c r="U149" s="26">
        <v>1338.6592847323614</v>
      </c>
      <c r="V149" s="26">
        <v>2127.2598141946282</v>
      </c>
      <c r="W149" s="26"/>
      <c r="X149" s="26">
        <v>495.42376999999999</v>
      </c>
      <c r="Y149" s="26">
        <v>684.11932000000002</v>
      </c>
      <c r="Z149" s="26">
        <v>776.57343000000003</v>
      </c>
      <c r="AA149" s="26">
        <v>1081.8972000000001</v>
      </c>
      <c r="AB149" s="26">
        <v>1424.4888000000001</v>
      </c>
      <c r="AE149">
        <v>2378.7443419667793</v>
      </c>
      <c r="AF149" s="25">
        <f t="shared" si="22"/>
        <v>1.1237553374268541</v>
      </c>
      <c r="AH149">
        <v>21791.541956235305</v>
      </c>
      <c r="AJ149" s="25">
        <f t="shared" si="23"/>
        <v>0.38956923022095347</v>
      </c>
    </row>
    <row r="150" spans="1:36" x14ac:dyDescent="0.2">
      <c r="A150" s="26">
        <v>2019</v>
      </c>
      <c r="B150" s="26">
        <v>1</v>
      </c>
      <c r="C150" s="26" t="str">
        <f t="shared" si="18"/>
        <v>2019Q1</v>
      </c>
      <c r="D150" s="26">
        <v>960.76979081227614</v>
      </c>
      <c r="E150" s="45"/>
      <c r="F150" s="44"/>
      <c r="G150" s="26">
        <v>799.85223146133876</v>
      </c>
      <c r="H150" s="26"/>
      <c r="I150" s="26">
        <v>659.36081833916353</v>
      </c>
      <c r="J150" s="26">
        <v>637.31430466353413</v>
      </c>
      <c r="K150" s="26">
        <v>897.88307657737357</v>
      </c>
      <c r="L150" s="26"/>
      <c r="M150" s="25">
        <f t="shared" si="19"/>
        <v>0.73435042439219445</v>
      </c>
      <c r="N150" s="25">
        <f t="shared" si="20"/>
        <v>0.7097965439920112</v>
      </c>
      <c r="O150" s="26"/>
      <c r="P150" s="26">
        <v>918.40824048391369</v>
      </c>
      <c r="Q150" s="26">
        <v>689.90311671208349</v>
      </c>
      <c r="R150" s="25">
        <f t="shared" si="21"/>
        <v>0.75119438861804011</v>
      </c>
      <c r="S150" s="26"/>
      <c r="T150" s="26">
        <v>465.75549011647121</v>
      </c>
      <c r="U150" s="26">
        <v>1347.9748833936878</v>
      </c>
      <c r="V150" s="26">
        <v>2140.9042660239838</v>
      </c>
      <c r="W150" s="26"/>
      <c r="X150" s="26">
        <v>501.95299999999997</v>
      </c>
      <c r="Y150" s="26">
        <v>681.74279999999999</v>
      </c>
      <c r="Z150" s="26">
        <v>757.25049000000001</v>
      </c>
      <c r="AA150" s="26">
        <v>1100.2566999999999</v>
      </c>
      <c r="AB150" s="26">
        <v>1449.7403999999999</v>
      </c>
      <c r="AE150">
        <v>2269.1536277066762</v>
      </c>
      <c r="AF150" s="25">
        <f t="shared" si="22"/>
        <v>1.0259121769677186</v>
      </c>
      <c r="AH150">
        <v>21966.752254491763</v>
      </c>
      <c r="AJ150" s="25">
        <f t="shared" si="23"/>
        <v>0.40074176861974919</v>
      </c>
    </row>
    <row r="151" spans="1:36" x14ac:dyDescent="0.2">
      <c r="A151" s="26">
        <v>2019</v>
      </c>
      <c r="B151" s="26">
        <v>2</v>
      </c>
      <c r="C151" s="26" t="str">
        <f t="shared" si="18"/>
        <v>2019Q2</v>
      </c>
      <c r="D151" s="26">
        <v>955.6969038792879</v>
      </c>
      <c r="E151" s="45"/>
      <c r="F151" s="44"/>
      <c r="G151" s="26">
        <v>801.06639734187854</v>
      </c>
      <c r="H151" s="26"/>
      <c r="I151" s="26">
        <v>645.71311870766988</v>
      </c>
      <c r="J151" s="26">
        <v>640.35661649146346</v>
      </c>
      <c r="K151" s="26">
        <v>900.86116269513911</v>
      </c>
      <c r="L151" s="26"/>
      <c r="M151" s="25">
        <f t="shared" si="19"/>
        <v>0.71677317820635811</v>
      </c>
      <c r="N151" s="25">
        <f t="shared" si="20"/>
        <v>0.71082719847272058</v>
      </c>
      <c r="O151" s="26"/>
      <c r="P151" s="26">
        <v>925.22583428643031</v>
      </c>
      <c r="Q151" s="26">
        <v>701.12259379303509</v>
      </c>
      <c r="R151" s="25">
        <f t="shared" si="21"/>
        <v>0.75778536202868541</v>
      </c>
      <c r="S151" s="26"/>
      <c r="T151" s="26">
        <v>485.70580661638047</v>
      </c>
      <c r="U151" s="26">
        <v>1334.8426938116845</v>
      </c>
      <c r="V151" s="26">
        <v>2125.5324513444675</v>
      </c>
      <c r="W151" s="26"/>
      <c r="X151" s="26">
        <v>520.79169000000002</v>
      </c>
      <c r="Y151" s="26">
        <v>694.74694999999997</v>
      </c>
      <c r="Z151" s="26">
        <v>792.62285999999995</v>
      </c>
      <c r="AA151" s="26">
        <v>1129.777</v>
      </c>
      <c r="AB151" s="26">
        <v>1446.0231000000001</v>
      </c>
      <c r="AE151">
        <v>2334.2905706677802</v>
      </c>
      <c r="AF151" s="25">
        <f t="shared" si="22"/>
        <v>1.0840667788880478</v>
      </c>
      <c r="AH151">
        <v>21999.881033317233</v>
      </c>
      <c r="AJ151" s="25">
        <f t="shared" si="23"/>
        <v>0.40285427317693578</v>
      </c>
    </row>
    <row r="152" spans="1:36" x14ac:dyDescent="0.2">
      <c r="A152" s="26">
        <v>2019</v>
      </c>
      <c r="B152" s="26">
        <v>3</v>
      </c>
      <c r="C152" s="26" t="str">
        <f t="shared" si="18"/>
        <v>2019Q3</v>
      </c>
      <c r="D152" s="26">
        <v>964.18503854536004</v>
      </c>
      <c r="E152" s="45"/>
      <c r="F152" s="44"/>
      <c r="G152" s="26">
        <v>809.93940585811413</v>
      </c>
      <c r="H152" s="26"/>
      <c r="I152" s="26">
        <v>660.27133344352876</v>
      </c>
      <c r="J152" s="26">
        <v>660.33606708539833</v>
      </c>
      <c r="K152" s="26">
        <v>903.07135019072973</v>
      </c>
      <c r="L152" s="26"/>
      <c r="M152" s="25">
        <f t="shared" si="19"/>
        <v>0.73113971925261356</v>
      </c>
      <c r="N152" s="25">
        <f t="shared" si="20"/>
        <v>0.73121140089975678</v>
      </c>
      <c r="O152" s="26"/>
      <c r="P152" s="26">
        <v>927.57553065733339</v>
      </c>
      <c r="Q152" s="26">
        <v>707.16740521666736</v>
      </c>
      <c r="R152" s="25">
        <f t="shared" si="21"/>
        <v>0.76238255737031768</v>
      </c>
      <c r="S152" s="26"/>
      <c r="T152" s="26">
        <v>497.03829104770801</v>
      </c>
      <c r="U152" s="26">
        <v>1370.9790337142297</v>
      </c>
      <c r="V152" s="26">
        <v>2123.7396360807747</v>
      </c>
      <c r="W152" s="26"/>
      <c r="X152" s="26">
        <v>546.80920000000003</v>
      </c>
      <c r="Y152" s="26">
        <v>696.26367000000005</v>
      </c>
      <c r="Z152" s="26">
        <v>798.22979999999995</v>
      </c>
      <c r="AA152" s="26">
        <v>1153.7276999999999</v>
      </c>
      <c r="AB152" s="26">
        <v>1440.8186000000001</v>
      </c>
      <c r="AE152">
        <v>2309.664772468529</v>
      </c>
      <c r="AF152" s="25">
        <f t="shared" si="22"/>
        <v>1.0620807380002684</v>
      </c>
      <c r="AH152">
        <v>22145.973665712518</v>
      </c>
      <c r="AJ152" s="25">
        <f t="shared" si="23"/>
        <v>0.41217008144539946</v>
      </c>
    </row>
    <row r="153" spans="1:36" x14ac:dyDescent="0.2">
      <c r="A153" s="26">
        <v>2019</v>
      </c>
      <c r="B153" s="26">
        <v>4</v>
      </c>
      <c r="C153" s="26" t="str">
        <f t="shared" si="18"/>
        <v>2019Q4</v>
      </c>
      <c r="D153" s="26">
        <v>975.66855356725034</v>
      </c>
      <c r="E153" s="45"/>
      <c r="F153" s="44"/>
      <c r="G153" s="26">
        <v>813.146324509171</v>
      </c>
      <c r="H153" s="26"/>
      <c r="I153" s="26">
        <v>673.29206563611478</v>
      </c>
      <c r="J153" s="26">
        <v>644.69752399292133</v>
      </c>
      <c r="K153" s="26">
        <v>929.74157278421467</v>
      </c>
      <c r="L153" s="26"/>
      <c r="M153" s="25">
        <f t="shared" si="19"/>
        <v>0.72417119481907932</v>
      </c>
      <c r="N153" s="25">
        <f t="shared" si="20"/>
        <v>0.69341582958617498</v>
      </c>
      <c r="O153" s="26"/>
      <c r="P153" s="26">
        <v>938.83924424623729</v>
      </c>
      <c r="Q153" s="26">
        <v>716.12753219955562</v>
      </c>
      <c r="R153" s="25">
        <f t="shared" si="21"/>
        <v>0.76277971611051532</v>
      </c>
      <c r="S153" s="26"/>
      <c r="T153" s="26">
        <v>496.37293790835082</v>
      </c>
      <c r="U153" s="26">
        <v>1387.5170521776611</v>
      </c>
      <c r="V153" s="26">
        <v>2167.9769993506338</v>
      </c>
      <c r="W153" s="26"/>
      <c r="X153" s="26">
        <v>524.78539999999998</v>
      </c>
      <c r="Y153" s="26">
        <v>695.24950999999999</v>
      </c>
      <c r="Z153" s="26">
        <v>801.00287000000003</v>
      </c>
      <c r="AA153" s="26">
        <v>1157.5023000000001</v>
      </c>
      <c r="AB153" s="26">
        <v>1468.4694999999999</v>
      </c>
      <c r="AE153">
        <v>2360.9154210494339</v>
      </c>
      <c r="AF153" s="25">
        <f t="shared" si="22"/>
        <v>1.1078375839756918</v>
      </c>
      <c r="AH153">
        <v>22214.233488615901</v>
      </c>
      <c r="AJ153" s="25">
        <f t="shared" si="23"/>
        <v>0.41652276790317133</v>
      </c>
    </row>
    <row r="154" spans="1:36" x14ac:dyDescent="0.2">
      <c r="A154" s="26">
        <v>2020</v>
      </c>
      <c r="B154" s="26">
        <v>1</v>
      </c>
      <c r="C154" s="26" t="str">
        <f t="shared" si="18"/>
        <v>2020Q1</v>
      </c>
      <c r="D154" s="26">
        <v>995.08748936170218</v>
      </c>
      <c r="E154" s="45"/>
      <c r="F154" s="44"/>
      <c r="G154" s="26">
        <v>819.50663101323028</v>
      </c>
      <c r="H154" s="26"/>
      <c r="I154" s="26">
        <v>680.43905756750485</v>
      </c>
      <c r="J154" s="26">
        <v>641.97429899883946</v>
      </c>
      <c r="K154" s="26">
        <v>929.56492942282398</v>
      </c>
      <c r="L154" s="26"/>
      <c r="M154" s="25">
        <f t="shared" si="19"/>
        <v>0.73199734201460909</v>
      </c>
      <c r="N154" s="25">
        <f t="shared" si="20"/>
        <v>0.69061802858402543</v>
      </c>
      <c r="O154" s="26"/>
      <c r="P154" s="26">
        <v>949.01426273500977</v>
      </c>
      <c r="Q154" s="26">
        <v>718.77567132719537</v>
      </c>
      <c r="R154" s="25">
        <f t="shared" si="21"/>
        <v>0.75739185336974946</v>
      </c>
      <c r="S154" s="26"/>
      <c r="T154" s="26">
        <v>483.96343492967623</v>
      </c>
      <c r="U154" s="26">
        <v>1399.9622087614846</v>
      </c>
      <c r="V154" s="26">
        <v>2199.351230022969</v>
      </c>
      <c r="W154" s="26"/>
      <c r="X154" s="26">
        <v>527.75018</v>
      </c>
      <c r="Y154" s="26">
        <v>703.72466999999995</v>
      </c>
      <c r="Z154" s="26">
        <v>814.92638999999997</v>
      </c>
      <c r="AA154" s="26">
        <v>1146.7434000000001</v>
      </c>
      <c r="AB154" s="26">
        <v>1471.0979</v>
      </c>
      <c r="AE154">
        <v>2073.5351063829785</v>
      </c>
      <c r="AF154" s="25">
        <f t="shared" si="22"/>
        <v>0.85126294231425659</v>
      </c>
      <c r="AH154">
        <v>21969.424398085102</v>
      </c>
      <c r="AJ154" s="25">
        <f t="shared" si="23"/>
        <v>0.40091216172563837</v>
      </c>
    </row>
    <row r="155" spans="1:36" x14ac:dyDescent="0.2">
      <c r="A155" s="26">
        <v>2020</v>
      </c>
      <c r="B155" s="26">
        <v>2</v>
      </c>
      <c r="C155" s="26" t="str">
        <f t="shared" si="18"/>
        <v>2020Q2</v>
      </c>
      <c r="D155" s="26">
        <v>1050.1168782557161</v>
      </c>
      <c r="E155" s="45"/>
      <c r="F155" s="44"/>
      <c r="G155" s="26">
        <v>803.25314927056365</v>
      </c>
      <c r="H155" s="26"/>
      <c r="I155" s="26">
        <v>651.00944702564038</v>
      </c>
      <c r="J155" s="26">
        <v>641.36488855407231</v>
      </c>
      <c r="K155" s="26">
        <v>905.96143402024404</v>
      </c>
      <c r="L155" s="26"/>
      <c r="M155" s="25">
        <f t="shared" si="19"/>
        <v>0.71858406172628908</v>
      </c>
      <c r="N155" s="25">
        <f t="shared" si="20"/>
        <v>0.70793840054315249</v>
      </c>
      <c r="O155" s="26"/>
      <c r="P155" s="26">
        <v>917.86712888736395</v>
      </c>
      <c r="Q155" s="26">
        <v>704.73368852241197</v>
      </c>
      <c r="R155" s="25">
        <f t="shared" si="21"/>
        <v>0.76779488701887411</v>
      </c>
      <c r="S155" s="26"/>
      <c r="T155" s="26">
        <v>403.47215848763466</v>
      </c>
      <c r="U155" s="26">
        <v>1393.7464328997783</v>
      </c>
      <c r="V155" s="26">
        <v>2193.6859484973324</v>
      </c>
      <c r="W155" s="26"/>
      <c r="X155" s="26">
        <v>504.55389000000002</v>
      </c>
      <c r="Y155" s="26">
        <v>673.24017000000003</v>
      </c>
      <c r="Z155" s="26">
        <v>789.45006999999998</v>
      </c>
      <c r="AA155" s="26">
        <v>1147.0652</v>
      </c>
      <c r="AB155" s="26">
        <v>1458.4518</v>
      </c>
      <c r="AE155">
        <v>1875.3922825883528</v>
      </c>
      <c r="AF155" s="25">
        <f t="shared" si="22"/>
        <v>0.67435999726773854</v>
      </c>
      <c r="AH155">
        <v>20047.024341955457</v>
      </c>
      <c r="AJ155" s="25">
        <f t="shared" si="23"/>
        <v>0.27832753822640788</v>
      </c>
    </row>
    <row r="156" spans="1:36" x14ac:dyDescent="0.2">
      <c r="A156" s="26">
        <v>2020</v>
      </c>
      <c r="B156" s="26">
        <v>3</v>
      </c>
      <c r="C156" s="26" t="str">
        <f t="shared" si="18"/>
        <v>2020Q3</v>
      </c>
      <c r="D156" s="26">
        <v>1029.8893640204351</v>
      </c>
      <c r="E156" s="45"/>
      <c r="F156" s="44"/>
      <c r="G156" s="26">
        <v>815.67748430676488</v>
      </c>
      <c r="H156" s="26"/>
      <c r="I156" s="26">
        <v>670.59342611468605</v>
      </c>
      <c r="J156" s="26">
        <v>663.2707469595407</v>
      </c>
      <c r="K156" s="26">
        <v>916.54921062518645</v>
      </c>
      <c r="L156" s="26"/>
      <c r="M156" s="25">
        <f t="shared" si="19"/>
        <v>0.73165021402098884</v>
      </c>
      <c r="N156" s="25">
        <f t="shared" si="20"/>
        <v>0.7236608130480171</v>
      </c>
      <c r="O156" s="26"/>
      <c r="P156" s="26">
        <v>938.28017667675749</v>
      </c>
      <c r="Q156" s="26">
        <v>722.28755194191172</v>
      </c>
      <c r="R156" s="25">
        <f t="shared" si="21"/>
        <v>0.76979943720024213</v>
      </c>
      <c r="S156" s="26"/>
      <c r="T156" s="26">
        <v>448.16283150535253</v>
      </c>
      <c r="U156" s="26">
        <v>1427.0846211218225</v>
      </c>
      <c r="V156" s="26">
        <v>2223.5027006671662</v>
      </c>
      <c r="W156" s="26"/>
      <c r="X156" s="26">
        <v>528.03967</v>
      </c>
      <c r="Y156" s="26">
        <v>709.62829999999997</v>
      </c>
      <c r="Z156" s="26">
        <v>789.73212000000001</v>
      </c>
      <c r="AA156" s="26">
        <v>1161.9425000000001</v>
      </c>
      <c r="AB156" s="26">
        <v>1508.6342</v>
      </c>
      <c r="AE156">
        <v>2361.323733977159</v>
      </c>
      <c r="AF156" s="25">
        <f t="shared" si="22"/>
        <v>1.1082021278841303</v>
      </c>
      <c r="AH156">
        <v>21494.525734994808</v>
      </c>
      <c r="AJ156" s="25">
        <f t="shared" si="23"/>
        <v>0.37062956075005582</v>
      </c>
    </row>
    <row r="157" spans="1:36" x14ac:dyDescent="0.2">
      <c r="A157" s="26">
        <v>2020</v>
      </c>
      <c r="B157" s="26">
        <v>4</v>
      </c>
      <c r="C157" s="26" t="str">
        <f t="shared" si="18"/>
        <v>2020Q4</v>
      </c>
      <c r="D157" s="26">
        <v>1013.4276638708268</v>
      </c>
      <c r="E157" s="44"/>
      <c r="F157" s="44"/>
      <c r="G157" s="26">
        <v>813.81948041106125</v>
      </c>
      <c r="H157" s="26"/>
      <c r="I157" s="26">
        <v>666.23306220788334</v>
      </c>
      <c r="J157" s="26">
        <v>634.09990754631531</v>
      </c>
      <c r="K157" s="26">
        <v>933.23723383729964</v>
      </c>
      <c r="L157" s="26"/>
      <c r="M157" s="25">
        <f t="shared" si="19"/>
        <v>0.71389464334642505</v>
      </c>
      <c r="N157" s="25">
        <f t="shared" si="20"/>
        <v>0.67946271811189241</v>
      </c>
      <c r="O157" s="26"/>
      <c r="P157" s="26">
        <v>927.38832464719928</v>
      </c>
      <c r="Q157" s="26">
        <v>722.89305106340271</v>
      </c>
      <c r="R157" s="25">
        <f t="shared" si="21"/>
        <v>0.77949337063134638</v>
      </c>
      <c r="S157" s="26"/>
      <c r="T157" s="26">
        <v>472.86255006714924</v>
      </c>
      <c r="U157" s="26">
        <v>1390.9483670384841</v>
      </c>
      <c r="V157" s="26">
        <v>2178.0189498356631</v>
      </c>
      <c r="W157" s="26"/>
      <c r="X157" s="26">
        <v>525.88860999999997</v>
      </c>
      <c r="Y157" s="26">
        <v>701.85693000000003</v>
      </c>
      <c r="Z157" s="26">
        <v>821.56348000000003</v>
      </c>
      <c r="AA157" s="26">
        <v>1151.1393</v>
      </c>
      <c r="AB157" s="26">
        <v>1491.0427</v>
      </c>
      <c r="AE157">
        <v>2315.5038776472029</v>
      </c>
      <c r="AF157" s="25">
        <f t="shared" si="22"/>
        <v>1.0672939215148749</v>
      </c>
      <c r="AH157">
        <v>21693.384901487832</v>
      </c>
      <c r="AJ157" s="25">
        <f t="shared" si="23"/>
        <v>0.38331010347902161</v>
      </c>
    </row>
    <row r="158" spans="1:36" x14ac:dyDescent="0.2">
      <c r="A158" s="26">
        <v>2021</v>
      </c>
      <c r="B158" s="26">
        <v>1</v>
      </c>
      <c r="C158" s="26" t="str">
        <f t="shared" si="18"/>
        <v>2021Q1</v>
      </c>
      <c r="D158" s="26">
        <v>1009.2497275954365</v>
      </c>
      <c r="G158" s="26">
        <v>821.16050922925649</v>
      </c>
      <c r="I158" s="26">
        <v>657.15809180371696</v>
      </c>
      <c r="J158" s="26">
        <v>644.26687053846888</v>
      </c>
      <c r="K158" s="26">
        <v>933.15321656219749</v>
      </c>
      <c r="M158" s="25">
        <f t="shared" si="19"/>
        <v>0.70423386014221101</v>
      </c>
      <c r="N158" s="25">
        <f t="shared" si="20"/>
        <v>0.69041917136822784</v>
      </c>
      <c r="P158" s="26">
        <v>935.88416060517488</v>
      </c>
      <c r="Q158" s="26">
        <v>731.43501435942221</v>
      </c>
      <c r="R158" s="25">
        <f t="shared" si="21"/>
        <v>0.78154438887655842</v>
      </c>
      <c r="T158" s="26">
        <v>474.31902317568677</v>
      </c>
      <c r="U158" s="26">
        <v>1400.9647526065417</v>
      </c>
      <c r="V158" s="26">
        <v>2220.35644198713</v>
      </c>
      <c r="X158" s="26">
        <v>526.38360999999998</v>
      </c>
      <c r="Y158" s="26">
        <v>709.88989000000004</v>
      </c>
      <c r="Z158" s="26">
        <v>829.34735000000001</v>
      </c>
      <c r="AA158" s="26">
        <v>1170.3399999999999</v>
      </c>
      <c r="AB158" s="26">
        <v>1525.0889999999999</v>
      </c>
      <c r="AE158">
        <v>2349.5</v>
      </c>
      <c r="AF158" s="25">
        <f t="shared" si="22"/>
        <v>1.097645836609237</v>
      </c>
      <c r="AH158">
        <v>22061.503000000001</v>
      </c>
      <c r="AJ158" s="25">
        <f t="shared" si="23"/>
        <v>0.40678368712020085</v>
      </c>
    </row>
    <row r="159" spans="1:36" s="26" customFormat="1" x14ac:dyDescent="0.2">
      <c r="A159" s="26">
        <v>2021</v>
      </c>
      <c r="B159" s="26">
        <v>2</v>
      </c>
      <c r="C159" s="26" t="str">
        <f t="shared" si="18"/>
        <v>2021Q2</v>
      </c>
      <c r="D159" s="50">
        <v>990</v>
      </c>
      <c r="G159" s="26">
        <v>816.65845000000002</v>
      </c>
      <c r="I159" s="26">
        <v>649.39319</v>
      </c>
      <c r="J159" s="26">
        <v>663.93610000000001</v>
      </c>
      <c r="K159" s="26">
        <v>914.79449</v>
      </c>
      <c r="M159" s="25">
        <f t="shared" si="19"/>
        <v>0.70987877288154633</v>
      </c>
      <c r="N159" s="25">
        <f t="shared" si="20"/>
        <v>0.72577623417911052</v>
      </c>
      <c r="P159" s="26">
        <v>925.49505999999997</v>
      </c>
      <c r="Q159" s="26">
        <v>719.16247999999996</v>
      </c>
      <c r="R159" s="25">
        <f t="shared" si="21"/>
        <v>0.77705707040726935</v>
      </c>
      <c r="T159" s="26">
        <v>489.05736999999993</v>
      </c>
      <c r="U159" s="26">
        <v>1371.5679</v>
      </c>
      <c r="V159" s="26">
        <v>2202.1291999999999</v>
      </c>
      <c r="X159" s="26">
        <v>554.68236999999999</v>
      </c>
      <c r="Y159" s="26">
        <v>720.49621999999999</v>
      </c>
      <c r="Z159" s="26">
        <v>839.245</v>
      </c>
      <c r="AA159" s="26">
        <v>1170.2083</v>
      </c>
      <c r="AB159" s="26">
        <v>1520.6095</v>
      </c>
      <c r="AF159" s="42"/>
      <c r="AJ159" s="42"/>
    </row>
    <row r="161" spans="3:28" x14ac:dyDescent="0.2">
      <c r="C161" s="2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x14ac:dyDescent="0.2">
      <c r="C162" s="26"/>
      <c r="E162" s="26"/>
    </row>
    <row r="163" spans="3:28" x14ac:dyDescent="0.2">
      <c r="C163" s="26"/>
      <c r="E163" s="26"/>
    </row>
    <row r="164" spans="3:28" x14ac:dyDescent="0.2">
      <c r="C164" s="26"/>
      <c r="E164" s="26"/>
    </row>
    <row r="165" spans="3:28" x14ac:dyDescent="0.2">
      <c r="C165" s="26"/>
      <c r="E165" s="26"/>
    </row>
    <row r="166" spans="3:28" x14ac:dyDescent="0.2">
      <c r="C166" s="26"/>
      <c r="E166" s="26"/>
    </row>
    <row r="167" spans="3:28" x14ac:dyDescent="0.2">
      <c r="C167" s="26"/>
      <c r="E167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24"/>
  <sheetViews>
    <sheetView topLeftCell="A300" workbookViewId="0">
      <selection activeCell="B324" sqref="B324"/>
    </sheetView>
  </sheetViews>
  <sheetFormatPr baseColWidth="10" defaultColWidth="10.6640625" defaultRowHeight="16" x14ac:dyDescent="0.2"/>
  <cols>
    <col min="1" max="2" width="11.1640625" bestFit="1" customWidth="1"/>
    <col min="4" max="6" width="11.1640625" bestFit="1" customWidth="1"/>
    <col min="8" max="8" width="16.6640625" customWidth="1"/>
    <col min="9" max="9" width="16" customWidth="1"/>
    <col min="10" max="10" width="12.1640625" bestFit="1" customWidth="1"/>
    <col min="14" max="21" width="10.83203125" style="2"/>
    <col min="23" max="30" width="10.83203125" style="18"/>
  </cols>
  <sheetData>
    <row r="1" spans="1:11" ht="62" customHeight="1" x14ac:dyDescent="0.35">
      <c r="A1" s="61" t="s">
        <v>14</v>
      </c>
      <c r="B1" s="61"/>
      <c r="C1" s="61"/>
      <c r="D1" s="61"/>
      <c r="E1" s="61"/>
      <c r="F1" s="61"/>
      <c r="G1" s="61"/>
      <c r="H1" s="61"/>
      <c r="I1" s="61"/>
    </row>
    <row r="2" spans="1:11" ht="80" x14ac:dyDescent="0.25">
      <c r="A2" s="31" t="s">
        <v>12</v>
      </c>
      <c r="B2" s="32" t="s">
        <v>0</v>
      </c>
      <c r="C2" s="32"/>
      <c r="D2" s="32" t="s">
        <v>1</v>
      </c>
      <c r="E2" s="32" t="s">
        <v>3</v>
      </c>
      <c r="F2" s="31" t="s">
        <v>2</v>
      </c>
      <c r="H2" s="32" t="s">
        <v>11</v>
      </c>
      <c r="I2" s="32" t="s">
        <v>10</v>
      </c>
      <c r="K2" s="32" t="s">
        <v>20</v>
      </c>
    </row>
    <row r="3" spans="1:11" x14ac:dyDescent="0.2">
      <c r="A3" s="35">
        <v>34700</v>
      </c>
      <c r="B3" s="1">
        <v>0.315</v>
      </c>
      <c r="C3" s="1"/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 x14ac:dyDescent="0.2">
      <c r="A4" s="35">
        <v>34731</v>
      </c>
      <c r="B4" s="1">
        <v>0.29799999999999999</v>
      </c>
      <c r="C4" s="1"/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 x14ac:dyDescent="0.2">
      <c r="A5" s="35">
        <v>34759</v>
      </c>
      <c r="B5" s="1">
        <v>0.308</v>
      </c>
      <c r="C5" s="1"/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 x14ac:dyDescent="0.2">
      <c r="A6" s="35">
        <v>34790</v>
      </c>
      <c r="B6" s="1">
        <v>0.312</v>
      </c>
      <c r="C6" s="1"/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 x14ac:dyDescent="0.2">
      <c r="A7" s="35">
        <v>34820</v>
      </c>
      <c r="B7" s="1">
        <v>0.30499999999999999</v>
      </c>
      <c r="C7" s="1"/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 x14ac:dyDescent="0.2">
      <c r="A8" s="35">
        <v>34851</v>
      </c>
      <c r="B8" s="1">
        <v>0.30199999999999999</v>
      </c>
      <c r="C8" s="1"/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 x14ac:dyDescent="0.2">
      <c r="A9" s="35">
        <v>34881</v>
      </c>
      <c r="B9" s="1">
        <v>0.3</v>
      </c>
      <c r="C9" s="1"/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 x14ac:dyDescent="0.2">
      <c r="A10" s="35">
        <v>34912</v>
      </c>
      <c r="B10" s="1">
        <v>0.30599999999999999</v>
      </c>
      <c r="C10" s="1"/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 x14ac:dyDescent="0.2">
      <c r="A11" s="35">
        <v>34943</v>
      </c>
      <c r="B11" s="1">
        <v>0.29899999999999999</v>
      </c>
      <c r="C11" s="1"/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 x14ac:dyDescent="0.2">
      <c r="A12" s="35">
        <v>34973</v>
      </c>
      <c r="B12" s="1">
        <v>0.29699999999999999</v>
      </c>
      <c r="C12" s="1"/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 x14ac:dyDescent="0.2">
      <c r="A13" s="35">
        <v>35004</v>
      </c>
      <c r="B13" s="1">
        <v>0.30399999999999999</v>
      </c>
      <c r="C13" s="1"/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 x14ac:dyDescent="0.2">
      <c r="A14" s="35">
        <v>35034</v>
      </c>
      <c r="B14" s="1">
        <v>0.30599999999999999</v>
      </c>
      <c r="C14" s="1"/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 x14ac:dyDescent="0.2">
      <c r="A15" s="35">
        <v>35065</v>
      </c>
      <c r="B15" s="1">
        <v>0.30099999999999999</v>
      </c>
      <c r="C15" s="1"/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 x14ac:dyDescent="0.2">
      <c r="A16" s="35">
        <v>35096</v>
      </c>
      <c r="B16" s="1">
        <v>0.29699999999999999</v>
      </c>
      <c r="C16" s="1"/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 x14ac:dyDescent="0.2">
      <c r="A17" s="35">
        <v>35125</v>
      </c>
      <c r="B17" s="1">
        <v>0.311</v>
      </c>
      <c r="C17" s="1"/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 x14ac:dyDescent="0.2">
      <c r="A18" s="35">
        <v>35156</v>
      </c>
      <c r="B18" s="1">
        <v>0.315</v>
      </c>
      <c r="C18" s="1"/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 x14ac:dyDescent="0.2">
      <c r="A19" s="35">
        <v>35186</v>
      </c>
      <c r="B19" s="1">
        <v>0.312</v>
      </c>
      <c r="C19" s="1"/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 x14ac:dyDescent="0.2">
      <c r="A20" s="35">
        <v>35217</v>
      </c>
      <c r="B20" s="1">
        <v>0.30199999999999999</v>
      </c>
      <c r="C20" s="1"/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 x14ac:dyDescent="0.2">
      <c r="A21" s="35">
        <v>35247</v>
      </c>
      <c r="B21" s="1">
        <v>0.308</v>
      </c>
      <c r="C21" s="1"/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 x14ac:dyDescent="0.2">
      <c r="A22" s="35">
        <v>35278</v>
      </c>
      <c r="B22" s="1">
        <v>0.311</v>
      </c>
      <c r="C22" s="1"/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 x14ac:dyDescent="0.2">
      <c r="A23" s="35">
        <v>35309</v>
      </c>
      <c r="B23" s="1">
        <v>0.308</v>
      </c>
      <c r="C23" s="1"/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 x14ac:dyDescent="0.2">
      <c r="A24" s="35">
        <v>35339</v>
      </c>
      <c r="B24" s="1">
        <v>0.30499999999999999</v>
      </c>
      <c r="C24" s="1"/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 x14ac:dyDescent="0.2">
      <c r="A25" s="35">
        <v>35370</v>
      </c>
      <c r="B25" s="1">
        <v>0.30099999999999999</v>
      </c>
      <c r="C25" s="1"/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 x14ac:dyDescent="0.2">
      <c r="A26" s="35">
        <v>35400</v>
      </c>
      <c r="B26" s="1">
        <v>0.30399999999999999</v>
      </c>
      <c r="C26" s="1"/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 x14ac:dyDescent="0.2">
      <c r="A27" s="35">
        <v>35431</v>
      </c>
      <c r="B27" s="1">
        <v>0.3</v>
      </c>
      <c r="C27" s="1"/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 x14ac:dyDescent="0.2">
      <c r="A28" s="35">
        <v>35462</v>
      </c>
      <c r="B28" s="1">
        <v>0.30099999999999999</v>
      </c>
      <c r="C28" s="1"/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 x14ac:dyDescent="0.2">
      <c r="A29" s="35">
        <v>35490</v>
      </c>
      <c r="B29" s="1">
        <v>0.29899999999999999</v>
      </c>
      <c r="C29" s="1"/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 x14ac:dyDescent="0.2">
      <c r="A30" s="35">
        <v>35521</v>
      </c>
      <c r="B30" s="1">
        <v>0.30299999999999999</v>
      </c>
      <c r="C30" s="1"/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 x14ac:dyDescent="0.2">
      <c r="A31" s="35">
        <v>35551</v>
      </c>
      <c r="B31" s="1">
        <v>0.29599999999999999</v>
      </c>
      <c r="C31" s="1"/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 x14ac:dyDescent="0.2">
      <c r="A32" s="35">
        <v>35582</v>
      </c>
      <c r="B32" s="1">
        <v>0.29499999999999998</v>
      </c>
      <c r="C32" s="1"/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 x14ac:dyDescent="0.2">
      <c r="A33" s="35">
        <v>35612</v>
      </c>
      <c r="B33" s="1">
        <v>0.29599999999999999</v>
      </c>
      <c r="C33" s="1"/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 x14ac:dyDescent="0.2">
      <c r="A34" s="35">
        <v>35643</v>
      </c>
      <c r="B34" s="1">
        <v>0.29299999999999998</v>
      </c>
      <c r="C34" s="1"/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 x14ac:dyDescent="0.2">
      <c r="A35" s="35">
        <v>35674</v>
      </c>
      <c r="B35" s="1">
        <v>0.28499999999999998</v>
      </c>
      <c r="C35" s="1"/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 x14ac:dyDescent="0.2">
      <c r="A36" s="35">
        <v>35704</v>
      </c>
      <c r="B36" s="1">
        <v>0.28899999999999998</v>
      </c>
      <c r="C36" s="1"/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 x14ac:dyDescent="0.2">
      <c r="A37" s="35">
        <v>35735</v>
      </c>
      <c r="B37" s="1">
        <v>0.28499999999999998</v>
      </c>
      <c r="C37" s="1"/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 x14ac:dyDescent="0.2">
      <c r="A38" s="35">
        <v>35765</v>
      </c>
      <c r="B38" s="1">
        <v>0.28899999999999998</v>
      </c>
      <c r="C38" s="1"/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 x14ac:dyDescent="0.2">
      <c r="A39" s="35">
        <v>35796</v>
      </c>
      <c r="B39" s="1">
        <v>0.28899999999999998</v>
      </c>
      <c r="C39" s="1"/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 x14ac:dyDescent="0.2">
      <c r="A40" s="35">
        <v>35827</v>
      </c>
      <c r="B40" s="1">
        <v>0.29099999999999998</v>
      </c>
      <c r="C40" s="1"/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 x14ac:dyDescent="0.2">
      <c r="A41" s="35">
        <v>35855</v>
      </c>
      <c r="B41" s="1">
        <v>0.29099999999999998</v>
      </c>
      <c r="C41" s="1"/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 x14ac:dyDescent="0.2">
      <c r="A42" s="35">
        <v>35886</v>
      </c>
      <c r="B42" s="1">
        <v>0.28499999999999998</v>
      </c>
      <c r="C42" s="1"/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 x14ac:dyDescent="0.2">
      <c r="A43" s="35">
        <v>35916</v>
      </c>
      <c r="B43" s="1">
        <v>0.28599999999999998</v>
      </c>
      <c r="C43" s="1"/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 x14ac:dyDescent="0.2">
      <c r="A44" s="35">
        <v>35947</v>
      </c>
      <c r="B44" s="1">
        <v>0.28499999999999998</v>
      </c>
      <c r="C44" s="1"/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 x14ac:dyDescent="0.2">
      <c r="A45" s="35">
        <v>35977</v>
      </c>
      <c r="B45" s="1">
        <v>0.28100000000000003</v>
      </c>
      <c r="C45" s="1"/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 x14ac:dyDescent="0.2">
      <c r="A46" s="35">
        <v>36008</v>
      </c>
      <c r="B46" s="1">
        <v>0.28000000000000003</v>
      </c>
      <c r="C46" s="1"/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 x14ac:dyDescent="0.2">
      <c r="A47" s="35">
        <v>36039</v>
      </c>
      <c r="B47" s="1">
        <v>0.28999999999999998</v>
      </c>
      <c r="C47" s="1"/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 x14ac:dyDescent="0.2">
      <c r="A48" s="35">
        <v>36069</v>
      </c>
      <c r="B48" s="1">
        <v>0.27600000000000002</v>
      </c>
      <c r="C48" s="1"/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 x14ac:dyDescent="0.2">
      <c r="A49" s="35">
        <v>36100</v>
      </c>
      <c r="B49" s="1">
        <v>0.28000000000000003</v>
      </c>
      <c r="C49" s="1"/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 x14ac:dyDescent="0.2">
      <c r="A50" s="35">
        <v>36130</v>
      </c>
      <c r="B50" s="1">
        <v>0.27700000000000002</v>
      </c>
      <c r="C50" s="1"/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 x14ac:dyDescent="0.2">
      <c r="A51" s="35">
        <v>36161</v>
      </c>
      <c r="B51" s="1">
        <v>0.27500000000000002</v>
      </c>
      <c r="C51" s="1"/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 x14ac:dyDescent="0.2">
      <c r="A52" s="35">
        <v>36192</v>
      </c>
      <c r="B52" s="1">
        <v>0.27500000000000002</v>
      </c>
      <c r="C52" s="1"/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 x14ac:dyDescent="0.2">
      <c r="A53" s="35">
        <v>36220</v>
      </c>
      <c r="B53" s="1">
        <v>0.27200000000000002</v>
      </c>
      <c r="C53" s="1"/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 x14ac:dyDescent="0.2">
      <c r="A54" s="35">
        <v>36251</v>
      </c>
      <c r="B54" s="1">
        <v>0.27400000000000002</v>
      </c>
      <c r="C54" s="1"/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 x14ac:dyDescent="0.2">
      <c r="A55" s="35">
        <v>36281</v>
      </c>
      <c r="B55" s="1">
        <v>0.27400000000000002</v>
      </c>
      <c r="C55" s="1"/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 x14ac:dyDescent="0.2">
      <c r="A56" s="35">
        <v>36312</v>
      </c>
      <c r="B56" s="1">
        <v>0.27300000000000002</v>
      </c>
      <c r="C56" s="1"/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 x14ac:dyDescent="0.2">
      <c r="A57" s="35">
        <v>36342</v>
      </c>
      <c r="B57" s="1">
        <v>0.27100000000000002</v>
      </c>
      <c r="C57" s="1"/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 x14ac:dyDescent="0.2">
      <c r="A58" s="35">
        <v>36373</v>
      </c>
      <c r="B58" s="1">
        <v>0.26900000000000002</v>
      </c>
      <c r="C58" s="1"/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 x14ac:dyDescent="0.2">
      <c r="A59" s="35">
        <v>36404</v>
      </c>
      <c r="B59" s="1">
        <v>0.27100000000000002</v>
      </c>
      <c r="C59" s="1"/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 x14ac:dyDescent="0.2">
      <c r="A60" s="35">
        <v>36434</v>
      </c>
      <c r="B60" s="1">
        <v>0.26500000000000001</v>
      </c>
      <c r="C60" s="1"/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 x14ac:dyDescent="0.2">
      <c r="A61" s="35">
        <v>36465</v>
      </c>
      <c r="B61" s="1">
        <v>0.27300000000000002</v>
      </c>
      <c r="C61" s="1"/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 x14ac:dyDescent="0.2">
      <c r="A62" s="35">
        <v>36495</v>
      </c>
      <c r="B62" s="1">
        <v>0.26500000000000001</v>
      </c>
      <c r="C62" s="1"/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 x14ac:dyDescent="0.2">
      <c r="A63" s="35">
        <v>36526</v>
      </c>
      <c r="B63" s="1">
        <v>0.25900000000000001</v>
      </c>
      <c r="C63" s="1"/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 x14ac:dyDescent="0.2">
      <c r="A64" s="35">
        <v>36557</v>
      </c>
      <c r="B64" s="1">
        <v>0.26500000000000001</v>
      </c>
      <c r="C64" s="1"/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 x14ac:dyDescent="0.2">
      <c r="A65" s="35">
        <v>36586</v>
      </c>
      <c r="B65" s="1">
        <v>0.26500000000000001</v>
      </c>
      <c r="C65" s="1"/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 x14ac:dyDescent="0.2">
      <c r="A66" s="35">
        <v>36617</v>
      </c>
      <c r="B66" s="1">
        <v>0.25800000000000001</v>
      </c>
      <c r="C66" s="1"/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 x14ac:dyDescent="0.2">
      <c r="A67" s="35">
        <v>36647</v>
      </c>
      <c r="B67" s="1">
        <v>0.26400000000000001</v>
      </c>
      <c r="C67" s="1"/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 x14ac:dyDescent="0.2">
      <c r="A68" s="35">
        <v>36678</v>
      </c>
      <c r="B68" s="1">
        <v>0.255</v>
      </c>
      <c r="C68" s="1"/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 x14ac:dyDescent="0.2">
      <c r="A69" s="35">
        <v>36708</v>
      </c>
      <c r="B69" s="1">
        <v>0.26100000000000001</v>
      </c>
      <c r="C69" s="1"/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 x14ac:dyDescent="0.2">
      <c r="A70" s="35">
        <v>36739</v>
      </c>
      <c r="B70" s="1">
        <v>0.25900000000000001</v>
      </c>
      <c r="C70" s="1"/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 x14ac:dyDescent="0.2">
      <c r="A71" s="35">
        <v>36770</v>
      </c>
      <c r="B71" s="1">
        <v>0.255</v>
      </c>
      <c r="C71" s="1"/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 x14ac:dyDescent="0.2">
      <c r="A72" s="35">
        <v>36800</v>
      </c>
      <c r="B72" s="1">
        <v>0.254</v>
      </c>
      <c r="C72" s="1"/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 x14ac:dyDescent="0.2">
      <c r="A73" s="35">
        <v>36831</v>
      </c>
      <c r="B73" s="1">
        <v>0.25700000000000001</v>
      </c>
      <c r="C73" s="1"/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 x14ac:dyDescent="0.2">
      <c r="A74" s="35">
        <v>36861</v>
      </c>
      <c r="B74" s="1">
        <v>0.25800000000000001</v>
      </c>
      <c r="C74" s="1"/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 x14ac:dyDescent="0.2">
      <c r="A75" s="35">
        <v>36892</v>
      </c>
      <c r="B75" s="1">
        <v>0.26100000000000001</v>
      </c>
      <c r="C75" s="1"/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 x14ac:dyDescent="0.2">
      <c r="A76" s="35">
        <v>36923</v>
      </c>
      <c r="B76" s="1">
        <v>0.26300000000000001</v>
      </c>
      <c r="C76" s="1"/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 x14ac:dyDescent="0.2">
      <c r="A77" s="35">
        <v>36951</v>
      </c>
      <c r="B77" s="1">
        <v>0.25800000000000001</v>
      </c>
      <c r="C77" s="1"/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 x14ac:dyDescent="0.2">
      <c r="A78" s="35">
        <v>36982</v>
      </c>
      <c r="B78" s="1">
        <v>0.26300000000000001</v>
      </c>
      <c r="C78" s="1"/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 x14ac:dyDescent="0.2">
      <c r="A79" s="35">
        <v>37012</v>
      </c>
      <c r="B79" s="1">
        <v>0.255</v>
      </c>
      <c r="C79" s="1"/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 x14ac:dyDescent="0.2">
      <c r="A80" s="35">
        <v>37043</v>
      </c>
      <c r="B80" s="1">
        <v>0.26</v>
      </c>
      <c r="C80" s="1"/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 x14ac:dyDescent="0.2">
      <c r="A81" s="35">
        <v>37073</v>
      </c>
      <c r="B81" s="1">
        <v>0.255</v>
      </c>
      <c r="C81" s="1"/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 x14ac:dyDescent="0.2">
      <c r="A82" s="35">
        <v>37104</v>
      </c>
      <c r="B82" s="1">
        <v>0.25600000000000001</v>
      </c>
      <c r="C82" s="1"/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 x14ac:dyDescent="0.2">
      <c r="A83" s="35">
        <v>37135</v>
      </c>
      <c r="B83" s="1">
        <v>0.26400000000000001</v>
      </c>
      <c r="C83" s="1"/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 x14ac:dyDescent="0.2">
      <c r="A84" s="35">
        <v>37165</v>
      </c>
      <c r="B84" s="1">
        <v>0.26500000000000001</v>
      </c>
      <c r="C84" s="1"/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 x14ac:dyDescent="0.2">
      <c r="A85" s="35">
        <v>37196</v>
      </c>
      <c r="B85" s="1">
        <v>0.26300000000000001</v>
      </c>
      <c r="C85" s="1"/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 x14ac:dyDescent="0.2">
      <c r="A86" s="35">
        <v>37226</v>
      </c>
      <c r="B86" s="1">
        <v>0.26600000000000001</v>
      </c>
      <c r="C86" s="1"/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 x14ac:dyDescent="0.2">
      <c r="A87" s="35">
        <v>37257</v>
      </c>
      <c r="B87" s="1">
        <v>0.26500000000000001</v>
      </c>
      <c r="C87" s="1"/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 x14ac:dyDescent="0.2">
      <c r="A88" s="35">
        <v>37288</v>
      </c>
      <c r="B88" s="1">
        <v>0.27100000000000002</v>
      </c>
      <c r="C88" s="1"/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 x14ac:dyDescent="0.2">
      <c r="A89" s="35">
        <v>37316</v>
      </c>
      <c r="B89" s="1">
        <v>0.27400000000000002</v>
      </c>
      <c r="C89" s="1"/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 x14ac:dyDescent="0.2">
      <c r="A90" s="35">
        <v>37347</v>
      </c>
      <c r="B90" s="1">
        <v>0.26400000000000001</v>
      </c>
      <c r="C90" s="1"/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 x14ac:dyDescent="0.2">
      <c r="A91" s="35">
        <v>37377</v>
      </c>
      <c r="B91" s="1">
        <v>0.26700000000000002</v>
      </c>
      <c r="C91" s="1"/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 x14ac:dyDescent="0.2">
      <c r="A92" s="35">
        <v>37408</v>
      </c>
      <c r="B92" s="1">
        <v>0.27</v>
      </c>
      <c r="C92" s="1"/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 x14ac:dyDescent="0.2">
      <c r="A93" s="35">
        <v>37438</v>
      </c>
      <c r="B93" s="1">
        <v>0.26700000000000002</v>
      </c>
      <c r="C93" s="1"/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 x14ac:dyDescent="0.2">
      <c r="A94" s="35">
        <v>37469</v>
      </c>
      <c r="B94" s="1">
        <v>0.26900000000000002</v>
      </c>
      <c r="C94" s="1"/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 x14ac:dyDescent="0.2">
      <c r="A95" s="35">
        <v>37500</v>
      </c>
      <c r="B95" s="1">
        <v>0.27</v>
      </c>
      <c r="C95" s="1"/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 x14ac:dyDescent="0.2">
      <c r="A96" s="35">
        <v>37530</v>
      </c>
      <c r="B96" s="1">
        <v>0.28399999999999997</v>
      </c>
      <c r="C96" s="1"/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 x14ac:dyDescent="0.2">
      <c r="A97" s="35">
        <v>37561</v>
      </c>
      <c r="B97" s="1">
        <v>0.27600000000000002</v>
      </c>
      <c r="C97" s="1"/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 x14ac:dyDescent="0.2">
      <c r="A98" s="35">
        <v>37591</v>
      </c>
      <c r="B98" s="1">
        <v>0.27700000000000002</v>
      </c>
      <c r="C98" s="1"/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 x14ac:dyDescent="0.2">
      <c r="A99" s="35">
        <v>37622</v>
      </c>
      <c r="B99" s="1">
        <v>0.27900000000000003</v>
      </c>
      <c r="C99" s="1"/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 x14ac:dyDescent="0.2">
      <c r="A100" s="35">
        <v>37653</v>
      </c>
      <c r="B100" s="1">
        <v>0.28299999999999997</v>
      </c>
      <c r="C100" s="1"/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 x14ac:dyDescent="0.2">
      <c r="A101" s="35">
        <v>37681</v>
      </c>
      <c r="B101" s="1">
        <v>0.28000000000000003</v>
      </c>
      <c r="C101" s="1"/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 x14ac:dyDescent="0.2">
      <c r="A102" s="35">
        <v>37712</v>
      </c>
      <c r="B102" s="1">
        <v>0.27800000000000002</v>
      </c>
      <c r="C102" s="1"/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 x14ac:dyDescent="0.2">
      <c r="A103" s="35">
        <v>37742</v>
      </c>
      <c r="B103" s="1">
        <v>0.27800000000000002</v>
      </c>
      <c r="C103" s="1"/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 x14ac:dyDescent="0.2">
      <c r="A104" s="35">
        <v>37773</v>
      </c>
      <c r="B104" s="1">
        <v>0.28100000000000003</v>
      </c>
      <c r="C104" s="1"/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 x14ac:dyDescent="0.2">
      <c r="A105" s="35">
        <v>37803</v>
      </c>
      <c r="B105" s="1">
        <v>0.27400000000000002</v>
      </c>
      <c r="C105" s="1"/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 x14ac:dyDescent="0.2">
      <c r="A106" s="35">
        <v>37834</v>
      </c>
      <c r="B106" s="1">
        <v>0.27800000000000002</v>
      </c>
      <c r="C106" s="1"/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 x14ac:dyDescent="0.2">
      <c r="A107" s="35">
        <v>37865</v>
      </c>
      <c r="B107" s="1">
        <v>0.27100000000000002</v>
      </c>
      <c r="C107" s="1"/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 x14ac:dyDescent="0.2">
      <c r="A108" s="35">
        <v>37895</v>
      </c>
      <c r="B108" s="1">
        <v>0.27900000000000003</v>
      </c>
      <c r="C108" s="1"/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 x14ac:dyDescent="0.2">
      <c r="A109" s="35">
        <v>37926</v>
      </c>
      <c r="B109" s="1">
        <v>0.27500000000000002</v>
      </c>
      <c r="C109" s="1"/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 x14ac:dyDescent="0.2">
      <c r="A110" s="35">
        <v>37956</v>
      </c>
      <c r="B110" s="1">
        <v>0.27300000000000002</v>
      </c>
      <c r="C110" s="1"/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 x14ac:dyDescent="0.2">
      <c r="A111" s="35">
        <v>37987</v>
      </c>
      <c r="B111" s="1">
        <v>0.27100000000000002</v>
      </c>
      <c r="C111" s="1"/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 x14ac:dyDescent="0.2">
      <c r="A112" s="35">
        <v>38018</v>
      </c>
      <c r="B112" s="1">
        <v>0.27</v>
      </c>
      <c r="C112" s="1"/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 x14ac:dyDescent="0.2">
      <c r="A113" s="35">
        <v>38047</v>
      </c>
      <c r="B113" s="1">
        <v>0.27300000000000002</v>
      </c>
      <c r="C113" s="1"/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 x14ac:dyDescent="0.2">
      <c r="A114" s="35">
        <v>38078</v>
      </c>
      <c r="B114" s="1">
        <v>0.26700000000000002</v>
      </c>
      <c r="C114" s="1"/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 x14ac:dyDescent="0.2">
      <c r="A115" s="35">
        <v>38108</v>
      </c>
      <c r="B115" s="1">
        <v>0.27</v>
      </c>
      <c r="C115" s="1"/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 x14ac:dyDescent="0.2">
      <c r="A116" s="35">
        <v>38139</v>
      </c>
      <c r="B116" s="1">
        <v>0.28100000000000003</v>
      </c>
      <c r="C116" s="1"/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 x14ac:dyDescent="0.2">
      <c r="A117" s="35">
        <v>38169</v>
      </c>
      <c r="B117" s="1">
        <v>0.27300000000000002</v>
      </c>
      <c r="C117" s="1"/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 x14ac:dyDescent="0.2">
      <c r="A118" s="35">
        <v>38200</v>
      </c>
      <c r="B118" s="1">
        <v>0.26800000000000002</v>
      </c>
      <c r="C118" s="1"/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 x14ac:dyDescent="0.2">
      <c r="A119" s="35">
        <v>38231</v>
      </c>
      <c r="B119" s="1">
        <v>0.27700000000000002</v>
      </c>
      <c r="C119" s="1"/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 x14ac:dyDescent="0.2">
      <c r="A120" s="35">
        <v>38261</v>
      </c>
      <c r="B120" s="1">
        <v>0.27300000000000002</v>
      </c>
      <c r="C120" s="1"/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 x14ac:dyDescent="0.2">
      <c r="A121" s="35">
        <v>38292</v>
      </c>
      <c r="B121" s="1">
        <v>0.27200000000000002</v>
      </c>
      <c r="C121" s="1"/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 x14ac:dyDescent="0.2">
      <c r="A122" s="35">
        <v>38322</v>
      </c>
      <c r="B122" s="1">
        <v>0.27100000000000002</v>
      </c>
      <c r="C122" s="1"/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 x14ac:dyDescent="0.2">
      <c r="A123" s="35">
        <v>38353</v>
      </c>
      <c r="B123" s="1">
        <v>0.26500000000000001</v>
      </c>
      <c r="C123" s="1"/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 x14ac:dyDescent="0.2">
      <c r="A124" s="35">
        <v>38384</v>
      </c>
      <c r="B124" s="1">
        <v>0.27100000000000002</v>
      </c>
      <c r="C124" s="1"/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 x14ac:dyDescent="0.2">
      <c r="A125" s="35">
        <v>38412</v>
      </c>
      <c r="B125" s="1">
        <v>0.27100000000000002</v>
      </c>
      <c r="C125" s="1"/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 x14ac:dyDescent="0.2">
      <c r="A126" s="35">
        <v>38443</v>
      </c>
      <c r="B126" s="1">
        <v>0.26500000000000001</v>
      </c>
      <c r="C126" s="1"/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 x14ac:dyDescent="0.2">
      <c r="A127" s="35">
        <v>38473</v>
      </c>
      <c r="B127" s="1">
        <v>0.26800000000000002</v>
      </c>
      <c r="C127" s="1"/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 x14ac:dyDescent="0.2">
      <c r="A128" s="35">
        <v>38504</v>
      </c>
      <c r="B128" s="1">
        <v>0.26200000000000001</v>
      </c>
      <c r="C128" s="1"/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 x14ac:dyDescent="0.2">
      <c r="A129" s="35">
        <v>38534</v>
      </c>
      <c r="B129" s="1">
        <v>0.28199999999999997</v>
      </c>
      <c r="C129" s="1"/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 x14ac:dyDescent="0.2">
      <c r="A130" s="35">
        <v>38565</v>
      </c>
      <c r="B130" s="1">
        <v>0.27200000000000002</v>
      </c>
      <c r="C130" s="1"/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 x14ac:dyDescent="0.2">
      <c r="A131" s="35">
        <v>38596</v>
      </c>
      <c r="B131" s="1">
        <v>0.27900000000000003</v>
      </c>
      <c r="C131" s="1"/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 x14ac:dyDescent="0.2">
      <c r="A132" s="35">
        <v>38626</v>
      </c>
      <c r="B132" s="1">
        <v>0.27600000000000002</v>
      </c>
      <c r="C132" s="1"/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 x14ac:dyDescent="0.2">
      <c r="A133" s="35">
        <v>38657</v>
      </c>
      <c r="B133" s="1">
        <v>0.27200000000000002</v>
      </c>
      <c r="C133" s="1"/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 x14ac:dyDescent="0.2">
      <c r="A134" s="35">
        <v>38687</v>
      </c>
      <c r="B134" s="1">
        <v>0.26400000000000001</v>
      </c>
      <c r="C134" s="1"/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 x14ac:dyDescent="0.2">
      <c r="A135" s="35">
        <v>38718</v>
      </c>
      <c r="B135" s="1">
        <v>0.27200000000000002</v>
      </c>
      <c r="C135" s="1"/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 x14ac:dyDescent="0.2">
      <c r="A136" s="35">
        <v>38749</v>
      </c>
      <c r="B136" s="1">
        <v>0.26800000000000002</v>
      </c>
      <c r="C136" s="1"/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 x14ac:dyDescent="0.2">
      <c r="A137" s="35">
        <v>38777</v>
      </c>
      <c r="B137" s="1">
        <v>0.26200000000000001</v>
      </c>
      <c r="C137" s="1"/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 x14ac:dyDescent="0.2">
      <c r="A138" s="35">
        <v>38808</v>
      </c>
      <c r="B138" s="1">
        <v>0.26200000000000001</v>
      </c>
      <c r="C138" s="1"/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 x14ac:dyDescent="0.2">
      <c r="A139" s="35">
        <v>38838</v>
      </c>
      <c r="B139" s="1">
        <v>0.26700000000000002</v>
      </c>
      <c r="C139" s="1"/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 x14ac:dyDescent="0.2">
      <c r="A140" s="35">
        <v>38869</v>
      </c>
      <c r="B140" s="1">
        <v>0.26700000000000002</v>
      </c>
      <c r="C140" s="1"/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 x14ac:dyDescent="0.2">
      <c r="A141" s="35">
        <v>38899</v>
      </c>
      <c r="B141" s="1">
        <v>0.25800000000000001</v>
      </c>
      <c r="C141" s="1"/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 x14ac:dyDescent="0.2">
      <c r="A142" s="35">
        <v>38930</v>
      </c>
      <c r="B142" s="1">
        <v>0.26700000000000002</v>
      </c>
      <c r="C142" s="1"/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 x14ac:dyDescent="0.2">
      <c r="A143" s="35">
        <v>38961</v>
      </c>
      <c r="B143" s="1">
        <v>0.25800000000000001</v>
      </c>
      <c r="C143" s="1"/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 x14ac:dyDescent="0.2">
      <c r="A144" s="35">
        <v>38991</v>
      </c>
      <c r="B144" s="1">
        <v>0.25800000000000001</v>
      </c>
      <c r="C144" s="1"/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 x14ac:dyDescent="0.2">
      <c r="A145" s="35">
        <v>39022</v>
      </c>
      <c r="B145" s="1">
        <v>0.26200000000000001</v>
      </c>
      <c r="C145" s="1"/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 x14ac:dyDescent="0.2">
      <c r="A146" s="35">
        <v>39052</v>
      </c>
      <c r="B146" s="1">
        <v>0.26800000000000002</v>
      </c>
      <c r="C146" s="1"/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 x14ac:dyDescent="0.2">
      <c r="A147" s="35">
        <v>39083</v>
      </c>
      <c r="B147" s="1">
        <v>0.26700000000000002</v>
      </c>
      <c r="C147" s="1"/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 x14ac:dyDescent="0.2">
      <c r="A148" s="35">
        <v>39114</v>
      </c>
      <c r="B148" s="1">
        <v>0.26300000000000001</v>
      </c>
      <c r="C148" s="1"/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 x14ac:dyDescent="0.2">
      <c r="A149" s="35">
        <v>39142</v>
      </c>
      <c r="B149" s="1">
        <v>0.25600000000000001</v>
      </c>
      <c r="C149" s="1"/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 x14ac:dyDescent="0.2">
      <c r="A150" s="35">
        <v>39173</v>
      </c>
      <c r="B150" s="1">
        <v>0.26500000000000001</v>
      </c>
      <c r="C150" s="1"/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 x14ac:dyDescent="0.2">
      <c r="A151" s="35">
        <v>39203</v>
      </c>
      <c r="B151" s="1">
        <v>0.25800000000000001</v>
      </c>
      <c r="C151" s="1"/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 x14ac:dyDescent="0.2">
      <c r="A152" s="35">
        <v>39234</v>
      </c>
      <c r="B152" s="1">
        <v>0.27300000000000002</v>
      </c>
      <c r="C152" s="1"/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 x14ac:dyDescent="0.2">
      <c r="A153" s="35">
        <v>39264</v>
      </c>
      <c r="B153" s="1">
        <v>0.27100000000000002</v>
      </c>
      <c r="C153" s="1"/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 x14ac:dyDescent="0.2">
      <c r="A154" s="35">
        <v>39295</v>
      </c>
      <c r="B154" s="1">
        <v>0.26600000000000001</v>
      </c>
      <c r="C154" s="1"/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 x14ac:dyDescent="0.2">
      <c r="A155" s="35">
        <v>39326</v>
      </c>
      <c r="B155" s="1">
        <v>0.27</v>
      </c>
      <c r="C155" s="1"/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 x14ac:dyDescent="0.2">
      <c r="A156" s="35">
        <v>39356</v>
      </c>
      <c r="B156" s="1">
        <v>0.26900000000000002</v>
      </c>
      <c r="C156" s="1"/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 x14ac:dyDescent="0.2">
      <c r="A157" s="35">
        <v>39387</v>
      </c>
      <c r="B157" s="1">
        <v>0.26900000000000002</v>
      </c>
      <c r="C157" s="1"/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 x14ac:dyDescent="0.2">
      <c r="A158" s="35">
        <v>39417</v>
      </c>
      <c r="B158" s="1">
        <v>0.26600000000000001</v>
      </c>
      <c r="C158" s="1"/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 x14ac:dyDescent="0.2">
      <c r="A159" s="35">
        <v>39448</v>
      </c>
      <c r="B159" s="1">
        <v>0.26500000000000001</v>
      </c>
      <c r="C159" s="1"/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 x14ac:dyDescent="0.2">
      <c r="A160" s="35">
        <v>39479</v>
      </c>
      <c r="B160" s="1">
        <v>0.26500000000000001</v>
      </c>
      <c r="C160" s="1"/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 x14ac:dyDescent="0.2">
      <c r="A161" s="35">
        <v>39508</v>
      </c>
      <c r="B161" s="1">
        <v>0.26900000000000002</v>
      </c>
      <c r="C161" s="1"/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 x14ac:dyDescent="0.2">
      <c r="A162" s="35">
        <v>39539</v>
      </c>
      <c r="B162" s="1">
        <v>0.27500000000000002</v>
      </c>
      <c r="C162" s="1"/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 x14ac:dyDescent="0.2">
      <c r="A163" s="35">
        <v>39569</v>
      </c>
      <c r="B163" s="1">
        <v>0.27700000000000002</v>
      </c>
      <c r="C163" s="1"/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 x14ac:dyDescent="0.2">
      <c r="A164" s="35">
        <v>39600</v>
      </c>
      <c r="B164" s="1">
        <v>0.27900000000000003</v>
      </c>
      <c r="C164" s="1"/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 x14ac:dyDescent="0.2">
      <c r="A165" s="35">
        <v>39630</v>
      </c>
      <c r="B165" s="1">
        <v>0.28299999999999997</v>
      </c>
      <c r="C165" s="1"/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 x14ac:dyDescent="0.2">
      <c r="A166" s="35">
        <v>39661</v>
      </c>
      <c r="B166" s="1">
        <v>0.28799999999999998</v>
      </c>
      <c r="C166" s="1"/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 x14ac:dyDescent="0.2">
      <c r="A167" s="35">
        <v>39692</v>
      </c>
      <c r="B167" s="1">
        <v>0.28699999999999998</v>
      </c>
      <c r="C167" s="1"/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 x14ac:dyDescent="0.2">
      <c r="A168" s="35">
        <v>39722</v>
      </c>
      <c r="B168" s="1">
        <v>0.28499999999999998</v>
      </c>
      <c r="C168" s="1"/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 x14ac:dyDescent="0.2">
      <c r="A169" s="35">
        <v>39753</v>
      </c>
      <c r="B169" s="1">
        <v>0.29199999999999998</v>
      </c>
      <c r="C169" s="1"/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 x14ac:dyDescent="0.2">
      <c r="A170" s="35">
        <v>39783</v>
      </c>
      <c r="B170" s="1">
        <v>0.3</v>
      </c>
      <c r="C170" s="1"/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 x14ac:dyDescent="0.2">
      <c r="A171" s="35">
        <v>39814</v>
      </c>
      <c r="B171" s="1">
        <v>0.30299999999999999</v>
      </c>
      <c r="C171" s="1"/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 x14ac:dyDescent="0.2">
      <c r="A172" s="35">
        <v>39845</v>
      </c>
      <c r="B172" s="1">
        <v>0.317</v>
      </c>
      <c r="C172" s="1"/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 x14ac:dyDescent="0.2">
      <c r="A173" s="35">
        <v>39873</v>
      </c>
      <c r="B173" s="1">
        <v>0.32600000000000001</v>
      </c>
      <c r="C173" s="1"/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 x14ac:dyDescent="0.2">
      <c r="A174" s="35">
        <v>39904</v>
      </c>
      <c r="B174" s="1">
        <v>0.32400000000000001</v>
      </c>
      <c r="C174" s="1"/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 x14ac:dyDescent="0.2">
      <c r="A175" s="35">
        <v>39934</v>
      </c>
      <c r="B175" s="1">
        <v>0.32500000000000001</v>
      </c>
      <c r="C175" s="1"/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 x14ac:dyDescent="0.2">
      <c r="A176" s="35">
        <v>39965</v>
      </c>
      <c r="B176" s="1">
        <v>0.32300000000000001</v>
      </c>
      <c r="C176" s="1"/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 x14ac:dyDescent="0.2">
      <c r="A177" s="35">
        <v>39995</v>
      </c>
      <c r="B177" s="1">
        <v>0.33500000000000002</v>
      </c>
      <c r="C177" s="1"/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 x14ac:dyDescent="0.2">
      <c r="A178" s="35">
        <v>40026</v>
      </c>
      <c r="B178" s="1">
        <v>0.33700000000000002</v>
      </c>
      <c r="C178" s="1"/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 x14ac:dyDescent="0.2">
      <c r="A179" s="35">
        <v>40057</v>
      </c>
      <c r="B179" s="1">
        <v>0.33100000000000002</v>
      </c>
      <c r="C179" s="1"/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 x14ac:dyDescent="0.2">
      <c r="A180" s="35">
        <v>40087</v>
      </c>
      <c r="B180" s="1">
        <v>0.33500000000000002</v>
      </c>
      <c r="C180" s="1"/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 x14ac:dyDescent="0.2">
      <c r="A181" s="35">
        <v>40118</v>
      </c>
      <c r="B181" s="1">
        <v>0.32700000000000001</v>
      </c>
      <c r="C181" s="1"/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 x14ac:dyDescent="0.2">
      <c r="A182" s="35">
        <v>40148</v>
      </c>
      <c r="B182" s="1">
        <v>0.32800000000000001</v>
      </c>
      <c r="C182" s="1"/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 x14ac:dyDescent="0.2">
      <c r="A183" s="35">
        <v>40179</v>
      </c>
      <c r="B183" s="1">
        <v>0.33200000000000002</v>
      </c>
      <c r="C183" s="1"/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 x14ac:dyDescent="0.2">
      <c r="A184" s="35">
        <v>40210</v>
      </c>
      <c r="B184" s="1">
        <v>0.33300000000000002</v>
      </c>
      <c r="C184" s="1"/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 x14ac:dyDescent="0.2">
      <c r="A185" s="35">
        <v>40238</v>
      </c>
      <c r="B185" s="1">
        <v>0.32900000000000001</v>
      </c>
      <c r="C185" s="1"/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 x14ac:dyDescent="0.2">
      <c r="A186" s="35">
        <v>40269</v>
      </c>
      <c r="B186" s="1">
        <v>0.32800000000000001</v>
      </c>
      <c r="C186" s="1"/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 x14ac:dyDescent="0.2">
      <c r="A187" s="35">
        <v>40299</v>
      </c>
      <c r="B187" s="1">
        <v>0.32900000000000001</v>
      </c>
      <c r="C187" s="1"/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 x14ac:dyDescent="0.2">
      <c r="A188" s="35">
        <v>40330</v>
      </c>
      <c r="B188" s="1">
        <v>0.31900000000000001</v>
      </c>
      <c r="C188" s="1"/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 x14ac:dyDescent="0.2">
      <c r="A189" s="35">
        <v>40360</v>
      </c>
      <c r="B189" s="1">
        <v>0.31900000000000001</v>
      </c>
      <c r="C189" s="1"/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 x14ac:dyDescent="0.2">
      <c r="A190" s="35">
        <v>40391</v>
      </c>
      <c r="B190" s="1">
        <v>0.32200000000000001</v>
      </c>
      <c r="C190" s="1"/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 x14ac:dyDescent="0.2">
      <c r="A191" s="35">
        <v>40422</v>
      </c>
      <c r="B191" s="1">
        <v>0.32100000000000001</v>
      </c>
      <c r="C191" s="1"/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 x14ac:dyDescent="0.2">
      <c r="A192" s="35">
        <v>40452</v>
      </c>
      <c r="B192" s="1">
        <v>0.32100000000000001</v>
      </c>
      <c r="C192" s="1"/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 x14ac:dyDescent="0.2">
      <c r="A193" s="35">
        <v>40483</v>
      </c>
      <c r="B193" s="1">
        <v>0.32400000000000001</v>
      </c>
      <c r="C193" s="1"/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 x14ac:dyDescent="0.2">
      <c r="A194" s="35">
        <v>40513</v>
      </c>
      <c r="B194" s="1">
        <v>0.33200000000000002</v>
      </c>
      <c r="C194" s="1"/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 x14ac:dyDescent="0.2">
      <c r="A195" s="35">
        <v>40544</v>
      </c>
      <c r="B195" s="1">
        <v>0.32300000000000001</v>
      </c>
      <c r="C195" s="1"/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 x14ac:dyDescent="0.2">
      <c r="A196" s="35">
        <v>40575</v>
      </c>
      <c r="B196" s="1">
        <v>0.31900000000000001</v>
      </c>
      <c r="C196" s="1"/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 x14ac:dyDescent="0.2">
      <c r="A197" s="35">
        <v>40603</v>
      </c>
      <c r="B197" s="1">
        <v>0.32700000000000001</v>
      </c>
      <c r="C197" s="1"/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 x14ac:dyDescent="0.2">
      <c r="A198" s="35">
        <v>40634</v>
      </c>
      <c r="B198" s="1">
        <v>0.32100000000000001</v>
      </c>
      <c r="C198" s="1"/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 x14ac:dyDescent="0.2">
      <c r="A199" s="35">
        <v>40664</v>
      </c>
      <c r="B199" s="1">
        <v>0.32400000000000001</v>
      </c>
      <c r="C199" s="1"/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 x14ac:dyDescent="0.2">
      <c r="A200" s="35">
        <v>40695</v>
      </c>
      <c r="B200" s="1">
        <v>0.32300000000000001</v>
      </c>
      <c r="C200" s="1"/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 x14ac:dyDescent="0.2">
      <c r="A201" s="35">
        <v>40725</v>
      </c>
      <c r="B201" s="1">
        <v>0.32400000000000001</v>
      </c>
      <c r="C201" s="1"/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 x14ac:dyDescent="0.2">
      <c r="A202" s="35">
        <v>40756</v>
      </c>
      <c r="B202" s="1">
        <v>0.318</v>
      </c>
      <c r="C202" s="1"/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 x14ac:dyDescent="0.2">
      <c r="A203" s="35">
        <v>40787</v>
      </c>
      <c r="B203" s="1">
        <v>0.33</v>
      </c>
      <c r="C203" s="1"/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 x14ac:dyDescent="0.2">
      <c r="A204" s="35">
        <v>40817</v>
      </c>
      <c r="B204" s="1">
        <v>0.32800000000000001</v>
      </c>
      <c r="C204" s="1"/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 x14ac:dyDescent="0.2">
      <c r="A205" s="35">
        <v>40848</v>
      </c>
      <c r="B205" s="1">
        <v>0.32800000000000001</v>
      </c>
      <c r="C205" s="1"/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 x14ac:dyDescent="0.2">
      <c r="A206" s="35">
        <v>40878</v>
      </c>
      <c r="B206" s="1">
        <v>0.318</v>
      </c>
      <c r="C206" s="1"/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 x14ac:dyDescent="0.2">
      <c r="A207" s="35">
        <v>40909</v>
      </c>
      <c r="B207" s="1">
        <v>0.315</v>
      </c>
      <c r="C207" s="1"/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 x14ac:dyDescent="0.2">
      <c r="A208" s="35">
        <v>40940</v>
      </c>
      <c r="B208" s="1">
        <v>0.32500000000000001</v>
      </c>
      <c r="C208" s="1"/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 x14ac:dyDescent="0.2">
      <c r="A209" s="35">
        <v>40969</v>
      </c>
      <c r="B209" s="1">
        <v>0.318</v>
      </c>
      <c r="C209" s="1"/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 x14ac:dyDescent="0.2">
      <c r="A210" s="35">
        <v>41000</v>
      </c>
      <c r="B210" s="1">
        <v>0.317</v>
      </c>
      <c r="C210" s="1"/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 x14ac:dyDescent="0.2">
      <c r="A211" s="35">
        <v>41030</v>
      </c>
      <c r="B211" s="1">
        <v>0.32500000000000001</v>
      </c>
      <c r="C211" s="1"/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 x14ac:dyDescent="0.2">
      <c r="A212" s="35">
        <v>41061</v>
      </c>
      <c r="B212" s="1">
        <v>0.32100000000000001</v>
      </c>
      <c r="C212" s="1"/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 x14ac:dyDescent="0.2">
      <c r="A213" s="35">
        <v>41091</v>
      </c>
      <c r="B213" s="1">
        <v>0.32600000000000001</v>
      </c>
      <c r="C213" s="1"/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 x14ac:dyDescent="0.2">
      <c r="A214" s="35">
        <v>41122</v>
      </c>
      <c r="B214" s="1">
        <v>0.315</v>
      </c>
      <c r="C214" s="1"/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 x14ac:dyDescent="0.2">
      <c r="A215" s="35">
        <v>41153</v>
      </c>
      <c r="B215" s="1">
        <v>0.31900000000000001</v>
      </c>
      <c r="C215" s="1"/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 x14ac:dyDescent="0.2">
      <c r="A216" s="35">
        <v>41183</v>
      </c>
      <c r="B216" s="1">
        <v>0.31</v>
      </c>
      <c r="C216" s="1"/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 x14ac:dyDescent="0.2">
      <c r="A217" s="35">
        <v>41214</v>
      </c>
      <c r="B217" s="1">
        <v>0.313</v>
      </c>
      <c r="C217" s="1"/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 x14ac:dyDescent="0.2">
      <c r="A218" s="35">
        <v>41244</v>
      </c>
      <c r="B218" s="1">
        <v>0.31</v>
      </c>
      <c r="C218" s="1"/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 x14ac:dyDescent="0.2">
      <c r="A219" s="35">
        <v>41275</v>
      </c>
      <c r="B219" s="1">
        <v>0.314</v>
      </c>
      <c r="C219" s="1"/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 x14ac:dyDescent="0.2">
      <c r="A220" s="35">
        <v>41306</v>
      </c>
      <c r="B220" s="1">
        <v>0.308</v>
      </c>
      <c r="C220" s="1"/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 x14ac:dyDescent="0.2">
      <c r="A221" s="35">
        <v>41334</v>
      </c>
      <c r="B221" s="1">
        <v>0.30199999999999999</v>
      </c>
      <c r="C221" s="1"/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 x14ac:dyDescent="0.2">
      <c r="A222" s="35">
        <v>41365</v>
      </c>
      <c r="B222" s="1">
        <v>0.30599999999999999</v>
      </c>
      <c r="C222" s="1"/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 x14ac:dyDescent="0.2">
      <c r="A223" s="35">
        <v>41395</v>
      </c>
      <c r="B223" s="1">
        <v>0.307</v>
      </c>
      <c r="C223" s="1"/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 x14ac:dyDescent="0.2">
      <c r="A224" s="35">
        <v>41426</v>
      </c>
      <c r="B224" s="1">
        <v>0.30599999999999999</v>
      </c>
      <c r="C224" s="1"/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 x14ac:dyDescent="0.2">
      <c r="A225" s="35">
        <v>41456</v>
      </c>
      <c r="B225" s="1">
        <v>0.30199999999999999</v>
      </c>
      <c r="C225" s="1"/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 x14ac:dyDescent="0.2">
      <c r="A226" s="35">
        <v>41487</v>
      </c>
      <c r="B226" s="1">
        <v>0.313</v>
      </c>
      <c r="C226" s="1"/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 x14ac:dyDescent="0.2">
      <c r="A227" s="35">
        <v>41518</v>
      </c>
      <c r="B227" s="1">
        <v>0.312</v>
      </c>
      <c r="C227" s="1"/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 x14ac:dyDescent="0.2">
      <c r="A228" s="35">
        <v>41548</v>
      </c>
      <c r="B228" s="1">
        <v>0.31</v>
      </c>
      <c r="C228" s="1"/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 x14ac:dyDescent="0.2">
      <c r="A229" s="35">
        <v>41579</v>
      </c>
      <c r="B229" s="1">
        <v>0.30099999999999999</v>
      </c>
      <c r="C229" s="1"/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 x14ac:dyDescent="0.2">
      <c r="A230" s="35">
        <v>41609</v>
      </c>
      <c r="B230" s="1">
        <v>0.30599999999999999</v>
      </c>
      <c r="C230" s="1"/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 x14ac:dyDescent="0.2">
      <c r="A231" s="35">
        <v>41640</v>
      </c>
      <c r="B231" s="1">
        <v>0.30099999999999999</v>
      </c>
      <c r="C231" s="1"/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 x14ac:dyDescent="0.2">
      <c r="A232" s="35">
        <v>41671</v>
      </c>
      <c r="B232" s="1">
        <v>0.30199999999999999</v>
      </c>
      <c r="C232" s="1"/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 x14ac:dyDescent="0.2">
      <c r="A233" s="35">
        <v>41699</v>
      </c>
      <c r="B233" s="1">
        <v>0.29599999999999999</v>
      </c>
      <c r="C233" s="1"/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 x14ac:dyDescent="0.2">
      <c r="A234" s="35">
        <v>41730</v>
      </c>
      <c r="B234" s="1">
        <v>0.30199999999999999</v>
      </c>
      <c r="C234" s="1"/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 x14ac:dyDescent="0.2">
      <c r="A235" s="35">
        <v>41760</v>
      </c>
      <c r="B235" s="1">
        <v>0.29899999999999999</v>
      </c>
      <c r="C235" s="1"/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 x14ac:dyDescent="0.2">
      <c r="A236" s="35">
        <v>41791</v>
      </c>
      <c r="B236" s="1">
        <v>0.29899999999999999</v>
      </c>
      <c r="C236" s="1"/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 x14ac:dyDescent="0.2">
      <c r="A237" s="35">
        <v>41821</v>
      </c>
      <c r="B237" s="1">
        <v>0.29699999999999999</v>
      </c>
      <c r="C237" s="1"/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 x14ac:dyDescent="0.2">
      <c r="A238" s="35">
        <v>41852</v>
      </c>
      <c r="B238" s="1">
        <v>0.29499999999999998</v>
      </c>
      <c r="C238" s="1"/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 x14ac:dyDescent="0.2">
      <c r="A239" s="35">
        <v>41883</v>
      </c>
      <c r="B239" s="1">
        <v>0.29199999999999998</v>
      </c>
      <c r="C239" s="1"/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 x14ac:dyDescent="0.2">
      <c r="A240" s="35">
        <v>41913</v>
      </c>
      <c r="B240" s="1">
        <v>0.3</v>
      </c>
      <c r="C240" s="1"/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 x14ac:dyDescent="0.2">
      <c r="A241" s="35">
        <v>41944</v>
      </c>
      <c r="B241" s="1">
        <v>0.29799999999999999</v>
      </c>
      <c r="C241" s="1"/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 x14ac:dyDescent="0.2">
      <c r="A242" s="35">
        <v>41974</v>
      </c>
      <c r="B242" s="1">
        <v>0.28599999999999998</v>
      </c>
      <c r="C242" s="1"/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 x14ac:dyDescent="0.2">
      <c r="A243" s="35">
        <v>42005</v>
      </c>
      <c r="B243" s="1">
        <v>0.28523673116285803</v>
      </c>
      <c r="C243" s="1"/>
      <c r="D243" s="1">
        <v>0.35399999999999998</v>
      </c>
      <c r="E243" s="1">
        <v>0.35899999999999999</v>
      </c>
      <c r="F243" s="1">
        <v>0.26</v>
      </c>
      <c r="G243" s="1"/>
      <c r="H243" s="1">
        <v>0.23200000000000001</v>
      </c>
      <c r="I243" s="1">
        <v>0.34599999999999997</v>
      </c>
      <c r="K243" s="1">
        <v>5.7000000000000002E-2</v>
      </c>
    </row>
    <row r="244" spans="1:11" x14ac:dyDescent="0.2">
      <c r="A244" s="35">
        <v>42036</v>
      </c>
      <c r="B244" s="1">
        <v>0.28510168030306798</v>
      </c>
      <c r="C244" s="1"/>
      <c r="D244" s="1">
        <v>0.36399999999999999</v>
      </c>
      <c r="E244" s="1">
        <v>0.35399999999999998</v>
      </c>
      <c r="F244" s="1">
        <v>0.25700000000000001</v>
      </c>
      <c r="G244" s="1"/>
      <c r="H244" s="1">
        <v>0.23400000000000001</v>
      </c>
      <c r="I244" s="1">
        <v>0.34599999999999997</v>
      </c>
      <c r="K244" s="1">
        <v>5.5E-2</v>
      </c>
    </row>
    <row r="245" spans="1:11" x14ac:dyDescent="0.2">
      <c r="A245" s="35">
        <v>42064</v>
      </c>
      <c r="B245" s="1">
        <v>0.27951623620666199</v>
      </c>
      <c r="C245" s="1"/>
      <c r="D245" s="1">
        <v>0.35899999999999999</v>
      </c>
      <c r="E245" s="1">
        <v>0.33400000000000002</v>
      </c>
      <c r="F245" s="1">
        <v>0.25600000000000001</v>
      </c>
      <c r="G245" s="1"/>
      <c r="H245" s="1">
        <v>0.223</v>
      </c>
      <c r="I245" s="1">
        <v>0.34599999999999997</v>
      </c>
      <c r="K245" s="1">
        <v>5.4000000000000006E-2</v>
      </c>
    </row>
    <row r="246" spans="1:11" x14ac:dyDescent="0.2">
      <c r="A246" s="35">
        <v>42095</v>
      </c>
      <c r="B246" s="1">
        <v>0.29028170235642498</v>
      </c>
      <c r="C246" s="1"/>
      <c r="D246" s="1">
        <v>0.37</v>
      </c>
      <c r="E246" s="1">
        <v>0.35599999999999998</v>
      </c>
      <c r="F246" s="1">
        <v>0.26100000000000001</v>
      </c>
      <c r="G246" s="1"/>
      <c r="H246" s="1">
        <v>0.23799999999999999</v>
      </c>
      <c r="I246" s="1">
        <v>0.35</v>
      </c>
      <c r="K246" s="1">
        <v>5.4000000000000006E-2</v>
      </c>
    </row>
    <row r="247" spans="1:11" x14ac:dyDescent="0.2">
      <c r="A247" s="35">
        <v>42125</v>
      </c>
      <c r="B247" s="1">
        <v>0.27839354464601401</v>
      </c>
      <c r="C247" s="1"/>
      <c r="D247" s="1">
        <v>0.35399999999999998</v>
      </c>
      <c r="E247" s="1">
        <v>0.34</v>
      </c>
      <c r="F247" s="1">
        <v>0.252</v>
      </c>
      <c r="G247" s="1"/>
      <c r="H247" s="1">
        <v>0.22700000000000001</v>
      </c>
      <c r="I247" s="1">
        <v>0.33800000000000002</v>
      </c>
      <c r="K247" s="1">
        <v>5.5999999999999994E-2</v>
      </c>
    </row>
    <row r="248" spans="1:11" x14ac:dyDescent="0.2">
      <c r="A248" s="35">
        <v>42156</v>
      </c>
      <c r="B248" s="1">
        <v>0.27777720597640299</v>
      </c>
      <c r="C248" s="1"/>
      <c r="D248" s="1">
        <v>0.33700000000000002</v>
      </c>
      <c r="E248" s="1">
        <v>0.34799999999999998</v>
      </c>
      <c r="F248" s="1">
        <v>0.253</v>
      </c>
      <c r="G248" s="1"/>
      <c r="H248" s="1">
        <v>0.22700000000000001</v>
      </c>
      <c r="I248" s="1">
        <v>0.33900000000000002</v>
      </c>
      <c r="K248" s="1">
        <v>5.2999999999999999E-2</v>
      </c>
    </row>
    <row r="249" spans="1:11" x14ac:dyDescent="0.2">
      <c r="A249" s="35">
        <v>42186</v>
      </c>
      <c r="B249" s="1">
        <v>0.27607598771515102</v>
      </c>
      <c r="C249" s="1"/>
      <c r="D249" s="1">
        <v>0.35299999999999998</v>
      </c>
      <c r="E249" s="1">
        <v>0.34100000000000003</v>
      </c>
      <c r="F249" s="1">
        <v>0.248</v>
      </c>
      <c r="G249" s="1"/>
      <c r="H249" s="1">
        <v>0.22</v>
      </c>
      <c r="I249" s="1">
        <v>0.34</v>
      </c>
      <c r="K249" s="1">
        <v>5.2000000000000005E-2</v>
      </c>
    </row>
    <row r="250" spans="1:11" x14ac:dyDescent="0.2">
      <c r="A250" s="35">
        <v>42217</v>
      </c>
      <c r="B250" s="1">
        <v>0.283793804216534</v>
      </c>
      <c r="C250" s="1"/>
      <c r="D250" s="1">
        <v>0.36</v>
      </c>
      <c r="E250" s="1">
        <v>0.34</v>
      </c>
      <c r="F250" s="1">
        <v>0.25600000000000001</v>
      </c>
      <c r="G250" s="1"/>
      <c r="H250" s="1">
        <v>0.22500000000000001</v>
      </c>
      <c r="I250" s="1">
        <v>0.34699999999999998</v>
      </c>
      <c r="K250" s="1">
        <v>5.0999999999999997E-2</v>
      </c>
    </row>
    <row r="251" spans="1:11" x14ac:dyDescent="0.2">
      <c r="A251" s="35">
        <v>42248</v>
      </c>
      <c r="B251" s="1">
        <v>0.26910859787504399</v>
      </c>
      <c r="C251" s="1"/>
      <c r="D251" s="1">
        <v>0.33</v>
      </c>
      <c r="E251" s="1">
        <v>0.33200000000000002</v>
      </c>
      <c r="F251" s="1">
        <v>0.24399999999999999</v>
      </c>
      <c r="G251" s="1"/>
      <c r="H251" s="1">
        <v>0.222</v>
      </c>
      <c r="I251" s="1">
        <v>0.32500000000000001</v>
      </c>
      <c r="K251" s="1">
        <v>0.05</v>
      </c>
    </row>
    <row r="252" spans="1:11" x14ac:dyDescent="0.2">
      <c r="A252" s="35">
        <v>42278</v>
      </c>
      <c r="B252" s="1">
        <v>0.27462592249812201</v>
      </c>
      <c r="C252" s="1"/>
      <c r="D252" s="1">
        <v>0.33700000000000002</v>
      </c>
      <c r="E252" s="1">
        <v>0.32500000000000001</v>
      </c>
      <c r="F252" s="1">
        <v>0.253</v>
      </c>
      <c r="G252" s="1"/>
      <c r="H252" s="1">
        <v>0.22600000000000001</v>
      </c>
      <c r="I252" s="1">
        <v>0.33</v>
      </c>
      <c r="K252" s="1">
        <v>0.05</v>
      </c>
    </row>
    <row r="253" spans="1:11" x14ac:dyDescent="0.2">
      <c r="A253" s="35">
        <v>42309</v>
      </c>
      <c r="B253" s="1">
        <v>0.273013815444831</v>
      </c>
      <c r="C253" s="1"/>
      <c r="D253" s="1">
        <v>0.34300000000000003</v>
      </c>
      <c r="E253" s="1">
        <v>0.33500000000000002</v>
      </c>
      <c r="F253" s="1">
        <v>0.24299999999999999</v>
      </c>
      <c r="G253" s="1"/>
      <c r="H253" s="1">
        <v>0.219</v>
      </c>
      <c r="I253" s="1">
        <v>0.33100000000000002</v>
      </c>
      <c r="K253" s="1">
        <v>5.0999999999999997E-2</v>
      </c>
    </row>
    <row r="254" spans="1:11" x14ac:dyDescent="0.2">
      <c r="A254" s="35">
        <v>42339</v>
      </c>
      <c r="B254" s="1">
        <v>0.266860503524252</v>
      </c>
      <c r="C254" s="1"/>
      <c r="D254" s="1">
        <v>0.33900000000000002</v>
      </c>
      <c r="E254" s="1">
        <v>0.316</v>
      </c>
      <c r="F254" s="1">
        <v>0.245</v>
      </c>
      <c r="G254" s="1"/>
      <c r="H254" s="1">
        <v>0.214</v>
      </c>
      <c r="I254" s="1">
        <v>0.32800000000000001</v>
      </c>
      <c r="K254" s="1">
        <v>0.05</v>
      </c>
    </row>
    <row r="255" spans="1:11" x14ac:dyDescent="0.2">
      <c r="A255" s="35">
        <v>42370</v>
      </c>
      <c r="B255" s="1">
        <v>0.271350484016053</v>
      </c>
      <c r="C255" s="1"/>
      <c r="D255" s="1">
        <v>0.32900000000000001</v>
      </c>
      <c r="E255" s="1">
        <v>0.32700000000000001</v>
      </c>
      <c r="F255" s="1">
        <v>0.248</v>
      </c>
      <c r="G255" s="1"/>
      <c r="H255" s="1">
        <v>0.217</v>
      </c>
      <c r="I255" s="1">
        <v>0.33300000000000002</v>
      </c>
      <c r="K255" s="1">
        <v>4.9000000000000002E-2</v>
      </c>
    </row>
    <row r="256" spans="1:11" x14ac:dyDescent="0.2">
      <c r="A256" s="35">
        <v>42401</v>
      </c>
      <c r="B256" s="1">
        <v>0.27060728626695602</v>
      </c>
      <c r="C256" s="1"/>
      <c r="D256" s="1">
        <v>0.32900000000000001</v>
      </c>
      <c r="E256" s="1">
        <v>0.311</v>
      </c>
      <c r="F256" s="1">
        <v>0.251</v>
      </c>
      <c r="G256" s="1"/>
      <c r="H256" s="1">
        <v>0.219</v>
      </c>
      <c r="I256" s="1">
        <v>0.33</v>
      </c>
      <c r="K256" s="1">
        <v>4.9000000000000002E-2</v>
      </c>
    </row>
    <row r="257" spans="1:11" x14ac:dyDescent="0.2">
      <c r="A257" s="35">
        <v>42430</v>
      </c>
      <c r="B257" s="1">
        <v>0.270710753921523</v>
      </c>
      <c r="C257" s="1"/>
      <c r="D257" s="1">
        <v>0.33500000000000002</v>
      </c>
      <c r="E257" s="1">
        <v>0.32300000000000001</v>
      </c>
      <c r="F257" s="1">
        <v>0.248</v>
      </c>
      <c r="G257" s="1"/>
      <c r="H257" s="1">
        <v>0.214</v>
      </c>
      <c r="I257" s="1">
        <v>0.33400000000000002</v>
      </c>
      <c r="K257" s="1">
        <v>0.05</v>
      </c>
    </row>
    <row r="258" spans="1:11" x14ac:dyDescent="0.2">
      <c r="A258" s="35">
        <v>42461</v>
      </c>
      <c r="B258" s="1">
        <v>0.26413717705012402</v>
      </c>
      <c r="C258" s="1"/>
      <c r="D258" s="1">
        <v>0.313</v>
      </c>
      <c r="E258" s="1">
        <v>0.313</v>
      </c>
      <c r="F258" s="1">
        <v>0.246</v>
      </c>
      <c r="G258" s="1"/>
      <c r="H258" s="1">
        <v>0.219</v>
      </c>
      <c r="I258" s="1">
        <v>0.318</v>
      </c>
      <c r="K258" s="1">
        <v>0.05</v>
      </c>
    </row>
    <row r="259" spans="1:11" x14ac:dyDescent="0.2">
      <c r="A259" s="35">
        <v>42491</v>
      </c>
      <c r="B259" s="1">
        <v>0.268474819214087</v>
      </c>
      <c r="C259" s="1"/>
      <c r="D259" s="1">
        <v>0.32500000000000001</v>
      </c>
      <c r="E259" s="1">
        <v>0.31900000000000001</v>
      </c>
      <c r="F259" s="1">
        <v>0.247</v>
      </c>
      <c r="G259" s="1"/>
      <c r="H259" s="1">
        <v>0.216</v>
      </c>
      <c r="I259" s="1">
        <v>0.33</v>
      </c>
      <c r="K259" s="1">
        <v>4.8000000000000001E-2</v>
      </c>
    </row>
    <row r="260" spans="1:11" x14ac:dyDescent="0.2">
      <c r="A260" s="35">
        <v>42522</v>
      </c>
      <c r="B260" s="1">
        <v>0.265842879210412</v>
      </c>
      <c r="C260" s="1"/>
      <c r="D260" s="1">
        <v>0.32900000000000001</v>
      </c>
      <c r="E260" s="1">
        <v>0.32400000000000001</v>
      </c>
      <c r="F260" s="1">
        <v>0.245</v>
      </c>
      <c r="G260" s="1"/>
      <c r="H260" s="1">
        <v>0.215</v>
      </c>
      <c r="I260" s="1">
        <v>0.32900000000000001</v>
      </c>
      <c r="K260" s="1">
        <v>4.9000000000000002E-2</v>
      </c>
    </row>
    <row r="261" spans="1:11" x14ac:dyDescent="0.2">
      <c r="A261" s="35">
        <v>42552</v>
      </c>
      <c r="B261" s="1">
        <v>0.26961272388006602</v>
      </c>
      <c r="C261" s="1"/>
      <c r="D261" s="1">
        <v>0.33100000000000002</v>
      </c>
      <c r="E261" s="1">
        <v>0.315</v>
      </c>
      <c r="F261" s="1">
        <v>0.248</v>
      </c>
      <c r="G261" s="1"/>
      <c r="H261" s="1">
        <v>0.219</v>
      </c>
      <c r="I261" s="1">
        <v>0.32900000000000001</v>
      </c>
      <c r="K261" s="1">
        <v>4.8000000000000001E-2</v>
      </c>
    </row>
    <row r="262" spans="1:11" x14ac:dyDescent="0.2">
      <c r="A262" s="35">
        <v>42583</v>
      </c>
      <c r="B262" s="1">
        <v>0.26972061105876999</v>
      </c>
      <c r="C262" s="1"/>
      <c r="D262" s="1">
        <v>0.33400000000000002</v>
      </c>
      <c r="E262" s="1">
        <v>0.32300000000000001</v>
      </c>
      <c r="F262" s="1">
        <v>0.24399999999999999</v>
      </c>
      <c r="G262" s="1"/>
      <c r="H262" s="1">
        <v>0.217</v>
      </c>
      <c r="I262" s="1">
        <v>0.32900000000000001</v>
      </c>
      <c r="K262" s="1">
        <v>4.9000000000000002E-2</v>
      </c>
    </row>
    <row r="263" spans="1:11" x14ac:dyDescent="0.2">
      <c r="A263" s="35">
        <v>42614</v>
      </c>
      <c r="B263" s="1">
        <v>0.26201615503283299</v>
      </c>
      <c r="C263" s="1"/>
      <c r="D263" s="1">
        <v>0.32400000000000001</v>
      </c>
      <c r="E263" s="1">
        <v>0.315</v>
      </c>
      <c r="F263" s="1">
        <v>0.23899999999999999</v>
      </c>
      <c r="G263" s="1"/>
      <c r="H263" s="1">
        <v>0.20499999999999999</v>
      </c>
      <c r="I263" s="1">
        <v>0.32700000000000001</v>
      </c>
      <c r="K263" s="1">
        <v>0.05</v>
      </c>
    </row>
    <row r="264" spans="1:11" x14ac:dyDescent="0.2">
      <c r="A264" s="35">
        <v>42644</v>
      </c>
      <c r="B264" s="1">
        <v>0.267550247264151</v>
      </c>
      <c r="C264" s="1"/>
      <c r="D264" s="1">
        <v>0.32500000000000001</v>
      </c>
      <c r="E264" s="1">
        <v>0.312</v>
      </c>
      <c r="F264" s="1">
        <v>0.249</v>
      </c>
      <c r="G264" s="1"/>
      <c r="H264" s="1">
        <v>0.217</v>
      </c>
      <c r="I264" s="1">
        <v>0.32500000000000001</v>
      </c>
      <c r="K264" s="1">
        <v>4.9000000000000002E-2</v>
      </c>
    </row>
    <row r="265" spans="1:11" x14ac:dyDescent="0.2">
      <c r="A265" s="35">
        <v>42675</v>
      </c>
      <c r="B265" s="1">
        <v>0.26367279897232798</v>
      </c>
      <c r="C265" s="1"/>
      <c r="D265" s="1">
        <v>0.32400000000000001</v>
      </c>
      <c r="E265" s="1">
        <v>0.29899999999999999</v>
      </c>
      <c r="F265" s="1">
        <v>0.24299999999999999</v>
      </c>
      <c r="G265" s="1"/>
      <c r="H265" s="1">
        <v>0.21299999999999999</v>
      </c>
      <c r="I265" s="1">
        <v>0.31900000000000001</v>
      </c>
      <c r="K265" s="1">
        <v>4.7E-2</v>
      </c>
    </row>
    <row r="266" spans="1:11" x14ac:dyDescent="0.2">
      <c r="A266" s="35">
        <v>42705</v>
      </c>
      <c r="B266" s="1">
        <v>0.26709436283236299</v>
      </c>
      <c r="C266" s="1"/>
      <c r="D266" s="1">
        <v>0.315</v>
      </c>
      <c r="E266" s="1">
        <v>0.32</v>
      </c>
      <c r="F266" s="1">
        <v>0.248</v>
      </c>
      <c r="G266" s="1"/>
      <c r="H266" s="1">
        <v>0.214</v>
      </c>
      <c r="I266" s="1">
        <v>0.32700000000000001</v>
      </c>
      <c r="K266" s="1">
        <v>4.7E-2</v>
      </c>
    </row>
    <row r="267" spans="1:11" x14ac:dyDescent="0.2">
      <c r="A267" s="35">
        <v>42736</v>
      </c>
      <c r="B267" s="1">
        <v>0.26187457362450101</v>
      </c>
      <c r="C267" s="1"/>
      <c r="D267" s="1">
        <v>0.34699999999999998</v>
      </c>
      <c r="E267" s="1">
        <v>0.29899999999999999</v>
      </c>
      <c r="F267" s="1">
        <v>0.23699999999999999</v>
      </c>
      <c r="G267" s="1"/>
      <c r="H267" s="1">
        <v>0.20799999999999999</v>
      </c>
      <c r="I267" s="1">
        <v>0.32100000000000001</v>
      </c>
      <c r="K267" s="1">
        <v>4.7E-2</v>
      </c>
    </row>
    <row r="268" spans="1:11" x14ac:dyDescent="0.2">
      <c r="A268" s="35">
        <v>42767</v>
      </c>
      <c r="B268" s="1">
        <v>0.26238502507079697</v>
      </c>
      <c r="C268" s="1"/>
      <c r="D268" s="1">
        <v>0.31900000000000001</v>
      </c>
      <c r="E268" s="1">
        <v>0.32200000000000001</v>
      </c>
      <c r="F268" s="1">
        <v>0.23799999999999999</v>
      </c>
      <c r="G268" s="1"/>
      <c r="H268" s="1">
        <v>0.21</v>
      </c>
      <c r="I268" s="1">
        <v>0.32100000000000001</v>
      </c>
      <c r="K268" s="1">
        <v>4.5999999999999999E-2</v>
      </c>
    </row>
    <row r="269" spans="1:11" x14ac:dyDescent="0.2">
      <c r="A269" s="35">
        <v>42795</v>
      </c>
      <c r="B269" s="1">
        <v>0.25942950142591198</v>
      </c>
      <c r="C269" s="1"/>
      <c r="D269" s="1">
        <v>0.32800000000000001</v>
      </c>
      <c r="E269" s="1">
        <v>0.29699999999999999</v>
      </c>
      <c r="F269" s="1">
        <v>0.23899999999999999</v>
      </c>
      <c r="G269" s="1"/>
      <c r="H269" s="1">
        <v>0.20200000000000001</v>
      </c>
      <c r="I269" s="1">
        <v>0.32200000000000001</v>
      </c>
      <c r="K269" s="1">
        <v>4.4000000000000004E-2</v>
      </c>
    </row>
    <row r="270" spans="1:11" x14ac:dyDescent="0.2">
      <c r="A270" s="35">
        <v>42826</v>
      </c>
      <c r="B270" s="1">
        <v>0.25707661564720802</v>
      </c>
      <c r="C270" s="1"/>
      <c r="D270" s="1">
        <v>0.311</v>
      </c>
      <c r="E270" s="1">
        <v>0.29399999999999998</v>
      </c>
      <c r="F270" s="1">
        <v>0.24199999999999999</v>
      </c>
      <c r="G270" s="1"/>
      <c r="H270" s="1">
        <v>0.20200000000000001</v>
      </c>
      <c r="I270" s="1">
        <v>0.32</v>
      </c>
      <c r="K270" s="1">
        <v>4.4000000000000004E-2</v>
      </c>
    </row>
    <row r="271" spans="1:11" x14ac:dyDescent="0.2">
      <c r="A271" s="35">
        <v>42856</v>
      </c>
      <c r="B271" s="1">
        <v>0.251938178868714</v>
      </c>
      <c r="C271" s="1"/>
      <c r="D271" s="1">
        <v>0.30599999999999999</v>
      </c>
      <c r="E271" s="1">
        <v>0.30199999999999999</v>
      </c>
      <c r="F271" s="1">
        <v>0.23100000000000001</v>
      </c>
      <c r="G271" s="1"/>
      <c r="H271" s="1">
        <v>0.2</v>
      </c>
      <c r="I271" s="1">
        <v>0.312</v>
      </c>
      <c r="K271" s="1">
        <v>4.4000000000000004E-2</v>
      </c>
    </row>
    <row r="272" spans="1:11" x14ac:dyDescent="0.2">
      <c r="A272" s="35">
        <v>42887</v>
      </c>
      <c r="B272" s="1">
        <v>0.24690328439972001</v>
      </c>
      <c r="C272" s="1"/>
      <c r="D272" s="1">
        <v>0.29699999999999999</v>
      </c>
      <c r="E272" s="1">
        <v>0.28399999999999997</v>
      </c>
      <c r="F272" s="1">
        <v>0.23200000000000001</v>
      </c>
      <c r="G272" s="1"/>
      <c r="H272" s="1">
        <v>0.19900000000000001</v>
      </c>
      <c r="I272" s="1">
        <v>0.30399999999999999</v>
      </c>
      <c r="K272" s="1">
        <v>4.2999999999999997E-2</v>
      </c>
    </row>
    <row r="273" spans="1:11" x14ac:dyDescent="0.2">
      <c r="A273" s="35">
        <v>42917</v>
      </c>
      <c r="B273" s="1">
        <v>0.24682703025299499</v>
      </c>
      <c r="C273" s="1"/>
      <c r="D273" s="1">
        <v>0.313</v>
      </c>
      <c r="E273" s="1">
        <v>0.27800000000000002</v>
      </c>
      <c r="F273" s="1">
        <v>0.22900000000000001</v>
      </c>
      <c r="G273" s="1"/>
      <c r="H273" s="1">
        <v>0.19</v>
      </c>
      <c r="I273" s="1">
        <v>0.313</v>
      </c>
      <c r="K273" s="1">
        <v>4.2999999999999997E-2</v>
      </c>
    </row>
    <row r="274" spans="1:11" x14ac:dyDescent="0.2">
      <c r="A274" s="35">
        <v>42948</v>
      </c>
      <c r="B274" s="1">
        <v>0.249858037053386</v>
      </c>
      <c r="C274" s="1"/>
      <c r="D274" s="1">
        <v>0.30199999999999999</v>
      </c>
      <c r="E274" s="1">
        <v>0.29899999999999999</v>
      </c>
      <c r="F274" s="1">
        <v>0.23100000000000001</v>
      </c>
      <c r="G274" s="1"/>
      <c r="H274" s="1">
        <v>0.20100000000000001</v>
      </c>
      <c r="I274" s="1">
        <v>0.307</v>
      </c>
      <c r="K274" s="1">
        <v>4.4000000000000004E-2</v>
      </c>
    </row>
    <row r="275" spans="1:11" x14ac:dyDescent="0.2">
      <c r="A275" s="35">
        <v>42979</v>
      </c>
      <c r="B275" s="1">
        <v>0.261315889253948</v>
      </c>
      <c r="C275" s="1"/>
      <c r="D275" s="1">
        <v>0.30199999999999999</v>
      </c>
      <c r="E275" s="1">
        <v>0.30499999999999999</v>
      </c>
      <c r="F275" s="1">
        <v>0.24299999999999999</v>
      </c>
      <c r="G275" s="1"/>
      <c r="H275" s="1">
        <v>0.21</v>
      </c>
      <c r="I275" s="1">
        <v>0.318</v>
      </c>
      <c r="K275" s="1">
        <v>4.2000000000000003E-2</v>
      </c>
    </row>
    <row r="276" spans="1:11" x14ac:dyDescent="0.2">
      <c r="A276" s="35">
        <v>43009</v>
      </c>
      <c r="B276" s="1">
        <v>0.25244049739482499</v>
      </c>
      <c r="C276" s="1"/>
      <c r="D276" s="1">
        <v>0.311</v>
      </c>
      <c r="E276" s="1">
        <v>0.29399999999999998</v>
      </c>
      <c r="F276" s="1">
        <v>0.23100000000000001</v>
      </c>
      <c r="G276" s="1"/>
      <c r="H276" s="1">
        <v>0.20799999999999999</v>
      </c>
      <c r="I276" s="1">
        <v>0.30499999999999999</v>
      </c>
      <c r="K276" s="1">
        <v>4.0999999999999995E-2</v>
      </c>
    </row>
    <row r="277" spans="1:11" x14ac:dyDescent="0.2">
      <c r="A277" s="35">
        <v>43040</v>
      </c>
      <c r="B277" s="1">
        <v>0.24797123096801901</v>
      </c>
      <c r="C277" s="1"/>
      <c r="D277" s="1">
        <v>0.30399999999999999</v>
      </c>
      <c r="E277" s="1">
        <v>0.27600000000000002</v>
      </c>
      <c r="F277" s="1">
        <v>0.23300000000000001</v>
      </c>
      <c r="G277" s="1"/>
      <c r="H277" s="1">
        <v>0.187</v>
      </c>
      <c r="I277" s="1">
        <v>0.314</v>
      </c>
      <c r="K277" s="1">
        <v>4.2000000000000003E-2</v>
      </c>
    </row>
    <row r="278" spans="1:11" x14ac:dyDescent="0.2">
      <c r="A278" s="35">
        <v>43070</v>
      </c>
      <c r="B278" s="1">
        <v>0.25375215096026499</v>
      </c>
      <c r="C278" s="1"/>
      <c r="D278" s="1">
        <v>0.30199999999999999</v>
      </c>
      <c r="E278" s="1">
        <v>0.28799999999999998</v>
      </c>
      <c r="F278" s="1">
        <v>0.23799999999999999</v>
      </c>
      <c r="G278" s="1"/>
      <c r="H278" s="1">
        <v>0.20499999999999999</v>
      </c>
      <c r="I278" s="1">
        <v>0.31</v>
      </c>
      <c r="K278" s="1">
        <v>4.0999999999999995E-2</v>
      </c>
    </row>
    <row r="279" spans="1:11" x14ac:dyDescent="0.2">
      <c r="A279" s="35">
        <v>43101</v>
      </c>
      <c r="B279" s="1">
        <v>0.249371537424804</v>
      </c>
      <c r="C279" s="1"/>
      <c r="D279" s="1">
        <v>0.29499999999999998</v>
      </c>
      <c r="E279" s="1">
        <v>0.28999999999999998</v>
      </c>
      <c r="F279" s="1">
        <v>0.23</v>
      </c>
      <c r="G279" s="1"/>
      <c r="H279" s="1">
        <v>0.19400000000000001</v>
      </c>
      <c r="I279" s="1">
        <v>0.31</v>
      </c>
      <c r="K279" s="1">
        <v>4.0999999999999995E-2</v>
      </c>
    </row>
    <row r="280" spans="1:11" x14ac:dyDescent="0.2">
      <c r="A280" s="35">
        <v>43132</v>
      </c>
      <c r="B280" s="1">
        <v>0.247235982650511</v>
      </c>
      <c r="C280" s="39"/>
      <c r="D280" s="1">
        <v>0.309</v>
      </c>
      <c r="E280" s="1">
        <v>0.26800000000000002</v>
      </c>
      <c r="F280" s="1">
        <v>0.23100000000000001</v>
      </c>
      <c r="G280" s="1"/>
      <c r="H280" s="1">
        <v>0.192</v>
      </c>
      <c r="I280" s="1">
        <v>0.307</v>
      </c>
      <c r="K280" s="1">
        <v>4.0999999999999995E-2</v>
      </c>
    </row>
    <row r="281" spans="1:11" x14ac:dyDescent="0.2">
      <c r="A281" s="35">
        <v>43160</v>
      </c>
      <c r="B281" s="1">
        <v>0.24512486606001499</v>
      </c>
      <c r="C281" s="1"/>
      <c r="D281" s="1">
        <v>0.29799999999999999</v>
      </c>
      <c r="E281" s="1">
        <v>0.28100000000000003</v>
      </c>
      <c r="F281" s="1">
        <v>0.22800000000000001</v>
      </c>
      <c r="G281" s="1"/>
      <c r="H281" s="1">
        <v>0.19600000000000001</v>
      </c>
      <c r="I281" s="1">
        <v>0.3</v>
      </c>
      <c r="K281" s="1">
        <v>0.04</v>
      </c>
    </row>
    <row r="282" spans="1:11" x14ac:dyDescent="0.2">
      <c r="A282" s="35">
        <v>43191</v>
      </c>
      <c r="B282" s="1">
        <v>0.239768887083226</v>
      </c>
      <c r="C282" s="1"/>
      <c r="D282" s="1">
        <v>0.28299999999999997</v>
      </c>
      <c r="E282" s="1">
        <v>0.27600000000000002</v>
      </c>
      <c r="F282" s="1">
        <v>0.22600000000000001</v>
      </c>
      <c r="G282" s="1"/>
      <c r="H282" s="1">
        <v>0.183</v>
      </c>
      <c r="I282" s="1">
        <v>0.30399999999999999</v>
      </c>
      <c r="K282" s="1">
        <v>0.04</v>
      </c>
    </row>
    <row r="283" spans="1:11" x14ac:dyDescent="0.2">
      <c r="A283" s="35">
        <v>43221</v>
      </c>
      <c r="B283" s="1">
        <v>0.24851177022371501</v>
      </c>
      <c r="C283" s="1"/>
      <c r="D283" s="1">
        <v>0.307</v>
      </c>
      <c r="E283" s="1">
        <v>0.28599999999999998</v>
      </c>
      <c r="F283" s="1">
        <v>0.22700000000000001</v>
      </c>
      <c r="G283" s="1"/>
      <c r="H283" s="1">
        <v>0.20100000000000001</v>
      </c>
      <c r="I283" s="1">
        <v>0.30299999999999999</v>
      </c>
      <c r="K283" s="1">
        <v>3.7999999999999999E-2</v>
      </c>
    </row>
    <row r="284" spans="1:11" x14ac:dyDescent="0.2">
      <c r="A284" s="35">
        <v>43252</v>
      </c>
      <c r="B284" s="1">
        <v>0.24730411792092999</v>
      </c>
      <c r="C284" s="1"/>
      <c r="D284" s="1">
        <v>0.31</v>
      </c>
      <c r="E284" s="1">
        <v>0.29199999999999998</v>
      </c>
      <c r="F284" s="1">
        <v>0.22900000000000001</v>
      </c>
      <c r="G284" s="1"/>
      <c r="H284" s="1">
        <v>0.19600000000000001</v>
      </c>
      <c r="I284" s="1">
        <v>0.30599999999999999</v>
      </c>
      <c r="K284" s="1">
        <v>0.04</v>
      </c>
    </row>
    <row r="285" spans="1:11" x14ac:dyDescent="0.2">
      <c r="A285" s="35">
        <v>43282</v>
      </c>
      <c r="B285" s="1">
        <v>0.239642245343098</v>
      </c>
      <c r="C285" s="1"/>
      <c r="D285" s="1">
        <v>0.28799999999999998</v>
      </c>
      <c r="E285" s="1">
        <v>0.28399999999999997</v>
      </c>
      <c r="F285" s="1">
        <v>0.224</v>
      </c>
      <c r="G285" s="1"/>
      <c r="H285" s="1">
        <v>0.19</v>
      </c>
      <c r="I285" s="1">
        <v>0.29799999999999999</v>
      </c>
      <c r="K285" s="1">
        <v>3.7999999999999999E-2</v>
      </c>
    </row>
    <row r="286" spans="1:11" x14ac:dyDescent="0.2">
      <c r="A286" s="35">
        <v>43313</v>
      </c>
      <c r="B286" s="1">
        <v>0.233881524519613</v>
      </c>
      <c r="C286" s="1"/>
      <c r="D286" s="1">
        <v>0.28199999999999997</v>
      </c>
      <c r="E286" s="1">
        <v>0.27500000000000002</v>
      </c>
      <c r="F286" s="1">
        <v>0.217</v>
      </c>
      <c r="G286" s="1"/>
      <c r="H286" s="1">
        <v>0.183</v>
      </c>
      <c r="I286" s="1">
        <v>0.29399999999999998</v>
      </c>
      <c r="K286" s="1">
        <v>3.7999999999999999E-2</v>
      </c>
    </row>
    <row r="287" spans="1:11" x14ac:dyDescent="0.2">
      <c r="A287" s="35">
        <v>43344</v>
      </c>
      <c r="B287" s="1">
        <v>0.237294347195523</v>
      </c>
      <c r="C287" s="1"/>
      <c r="D287" s="1">
        <v>0.27800000000000002</v>
      </c>
      <c r="E287" s="1">
        <v>0.27300000000000002</v>
      </c>
      <c r="F287" s="1">
        <v>0.219</v>
      </c>
      <c r="G287" s="1"/>
      <c r="H287" s="1">
        <v>0.185</v>
      </c>
      <c r="I287" s="1">
        <v>0.29599999999999999</v>
      </c>
      <c r="K287" s="1">
        <v>3.7000000000000005E-2</v>
      </c>
    </row>
    <row r="288" spans="1:11" x14ac:dyDescent="0.2">
      <c r="A288" s="35">
        <v>43374</v>
      </c>
      <c r="B288" s="1">
        <v>0.23512997377111</v>
      </c>
      <c r="C288" s="1"/>
      <c r="D288" s="1">
        <v>0.28199999999999997</v>
      </c>
      <c r="E288" s="1">
        <v>0.25900000000000001</v>
      </c>
      <c r="F288" s="1">
        <v>0.223</v>
      </c>
      <c r="G288" s="1"/>
      <c r="H288" s="1">
        <v>0.18</v>
      </c>
      <c r="I288" s="1">
        <v>0.29699999999999999</v>
      </c>
      <c r="K288" s="1">
        <v>3.7999999999999999E-2</v>
      </c>
    </row>
    <row r="289" spans="1:31" x14ac:dyDescent="0.2">
      <c r="A289" s="35">
        <v>43405</v>
      </c>
      <c r="B289" s="1">
        <v>0.23564939675639901</v>
      </c>
      <c r="C289" s="1"/>
      <c r="D289" s="1">
        <v>0.26700000000000002</v>
      </c>
      <c r="E289" s="1">
        <v>0.28499999999999998</v>
      </c>
      <c r="F289" s="1">
        <v>0.222</v>
      </c>
      <c r="G289" s="1"/>
      <c r="H289" s="1">
        <v>0.185</v>
      </c>
      <c r="I289" s="1">
        <v>0.29299999999999998</v>
      </c>
      <c r="K289" s="1">
        <v>3.7000000000000005E-2</v>
      </c>
    </row>
    <row r="290" spans="1:31" x14ac:dyDescent="0.2">
      <c r="A290" s="35">
        <v>43435</v>
      </c>
      <c r="B290" s="1">
        <v>0.23292721775491901</v>
      </c>
      <c r="C290" s="1"/>
      <c r="D290" s="1">
        <v>0.27300000000000002</v>
      </c>
      <c r="E290" s="1">
        <v>0.26600000000000001</v>
      </c>
      <c r="F290" s="1">
        <v>0.218</v>
      </c>
      <c r="G290" s="1"/>
      <c r="H290" s="1">
        <v>0.185</v>
      </c>
      <c r="I290" s="1">
        <v>0.28899999999999998</v>
      </c>
      <c r="K290" s="1">
        <v>3.9E-2</v>
      </c>
    </row>
    <row r="291" spans="1:31" x14ac:dyDescent="0.2">
      <c r="A291" s="35">
        <v>43466</v>
      </c>
      <c r="B291" s="1">
        <v>0.23930342856338499</v>
      </c>
      <c r="C291" s="1"/>
      <c r="D291" s="1">
        <v>0.27500000000000002</v>
      </c>
      <c r="E291" s="1">
        <v>0.28599999999999998</v>
      </c>
      <c r="F291" s="1">
        <v>0.22</v>
      </c>
      <c r="G291" s="1"/>
      <c r="H291" s="1">
        <v>0.188</v>
      </c>
      <c r="I291" s="1">
        <v>0.29399999999999998</v>
      </c>
      <c r="K291" s="1">
        <v>0.04</v>
      </c>
      <c r="AE291" s="39" t="e">
        <f>J291-'TRU by Demographics (Non Seas)'!#REF!</f>
        <v>#REF!</v>
      </c>
    </row>
    <row r="292" spans="1:31" x14ac:dyDescent="0.2">
      <c r="A292" s="35">
        <v>43497</v>
      </c>
      <c r="B292" s="1">
        <v>0.229721960188744</v>
      </c>
      <c r="C292" s="1"/>
      <c r="D292" s="1">
        <v>0.26200000000000001</v>
      </c>
      <c r="E292" s="1">
        <v>0.246</v>
      </c>
      <c r="F292" s="1">
        <v>0.217</v>
      </c>
      <c r="G292" s="1"/>
      <c r="H292" s="1">
        <v>0.17299999999999999</v>
      </c>
      <c r="I292" s="1">
        <v>0.28899999999999998</v>
      </c>
      <c r="K292" s="1">
        <v>3.7999999999999999E-2</v>
      </c>
    </row>
    <row r="293" spans="1:31" x14ac:dyDescent="0.2">
      <c r="A293" s="35">
        <v>43525</v>
      </c>
      <c r="B293" s="1">
        <v>0.22974963586922501</v>
      </c>
      <c r="C293" s="1"/>
      <c r="D293" s="1">
        <v>0.26800000000000002</v>
      </c>
      <c r="E293" s="1">
        <v>0.26500000000000001</v>
      </c>
      <c r="F293" s="1">
        <v>0.216</v>
      </c>
      <c r="G293" s="1"/>
      <c r="H293" s="1">
        <v>0.17199999999999999</v>
      </c>
      <c r="I293" s="1">
        <v>0.29099999999999998</v>
      </c>
      <c r="K293" s="1">
        <v>3.7999999999999999E-2</v>
      </c>
    </row>
    <row r="294" spans="1:31" x14ac:dyDescent="0.2">
      <c r="A294" s="35">
        <v>43556</v>
      </c>
      <c r="B294" s="1">
        <v>0.228235736607909</v>
      </c>
      <c r="C294" s="1"/>
      <c r="D294" s="1">
        <v>0.28100000000000003</v>
      </c>
      <c r="E294" s="1">
        <v>0.26600000000000001</v>
      </c>
      <c r="F294" s="1">
        <v>0.21199999999999999</v>
      </c>
      <c r="G294" s="1"/>
      <c r="H294" s="1">
        <v>0.18099999999999999</v>
      </c>
      <c r="I294" s="1">
        <v>0.28000000000000003</v>
      </c>
      <c r="K294" s="1">
        <v>3.6000000000000004E-2</v>
      </c>
    </row>
    <row r="295" spans="1:31" x14ac:dyDescent="0.2">
      <c r="A295" s="35">
        <v>43586</v>
      </c>
      <c r="B295" s="1">
        <v>0.23108067262540799</v>
      </c>
      <c r="C295" s="1"/>
      <c r="D295" s="1">
        <v>0.26700000000000002</v>
      </c>
      <c r="E295" s="1">
        <v>0.245</v>
      </c>
      <c r="F295" s="1">
        <v>0.22</v>
      </c>
      <c r="G295" s="1"/>
      <c r="H295" s="1">
        <v>0.17799999999999999</v>
      </c>
      <c r="I295" s="1">
        <v>0.28999999999999998</v>
      </c>
      <c r="K295" s="1">
        <v>3.6000000000000004E-2</v>
      </c>
    </row>
    <row r="296" spans="1:31" x14ac:dyDescent="0.2">
      <c r="A296" s="35">
        <v>43617</v>
      </c>
      <c r="B296" s="1">
        <v>0.228419233232801</v>
      </c>
      <c r="C296" s="1"/>
      <c r="D296" s="1">
        <v>0.27200000000000002</v>
      </c>
      <c r="E296" s="1">
        <v>0.25800000000000001</v>
      </c>
      <c r="F296" s="1">
        <v>0.216</v>
      </c>
      <c r="G296" s="1"/>
      <c r="H296" s="1">
        <v>0.17399999999999999</v>
      </c>
      <c r="I296" s="1">
        <v>0.28499999999999998</v>
      </c>
      <c r="K296" s="1">
        <v>3.7000000000000005E-2</v>
      </c>
    </row>
    <row r="297" spans="1:31" x14ac:dyDescent="0.2">
      <c r="A297" s="35">
        <v>43647</v>
      </c>
      <c r="B297" s="1">
        <v>0.22944329919193901</v>
      </c>
      <c r="C297" s="1"/>
      <c r="D297" s="1">
        <v>0.255</v>
      </c>
      <c r="E297" s="1">
        <v>0.25800000000000001</v>
      </c>
      <c r="F297" s="1">
        <v>0.223</v>
      </c>
      <c r="G297" s="1"/>
      <c r="H297" s="1">
        <v>0.185</v>
      </c>
      <c r="I297" s="1">
        <v>0.28299999999999997</v>
      </c>
      <c r="K297" s="1">
        <v>3.7000000000000005E-2</v>
      </c>
    </row>
    <row r="298" spans="1:31" x14ac:dyDescent="0.2">
      <c r="A298" s="35">
        <v>43678</v>
      </c>
      <c r="B298" s="1">
        <v>0.23098347103935099</v>
      </c>
      <c r="C298" s="1"/>
      <c r="D298" s="1">
        <v>0.25800000000000001</v>
      </c>
      <c r="E298" s="1">
        <v>0.25800000000000001</v>
      </c>
      <c r="F298" s="1">
        <v>0.221</v>
      </c>
      <c r="G298" s="1"/>
      <c r="H298" s="1">
        <v>0.18099999999999999</v>
      </c>
      <c r="I298" s="1">
        <v>0.28899999999999998</v>
      </c>
      <c r="K298" s="1">
        <v>3.7000000000000005E-2</v>
      </c>
    </row>
    <row r="299" spans="1:31" x14ac:dyDescent="0.2">
      <c r="A299" s="35">
        <v>43709</v>
      </c>
      <c r="B299" s="1">
        <v>0.22005391081303499</v>
      </c>
      <c r="C299" s="1"/>
      <c r="D299" s="1">
        <v>0.25700000000000001</v>
      </c>
      <c r="E299" s="1">
        <v>0.252</v>
      </c>
      <c r="F299" s="1">
        <v>0.20599999999999999</v>
      </c>
      <c r="G299" s="1"/>
      <c r="H299" s="1">
        <v>0.17599999999999999</v>
      </c>
      <c r="I299" s="1">
        <v>0.27300000000000002</v>
      </c>
      <c r="K299" s="1">
        <v>3.5000000000000003E-2</v>
      </c>
    </row>
    <row r="300" spans="1:31" x14ac:dyDescent="0.2">
      <c r="A300" s="35">
        <v>43739</v>
      </c>
      <c r="B300" s="1">
        <v>0.223672132310338</v>
      </c>
      <c r="C300" s="1"/>
      <c r="D300" s="1">
        <v>0.26800000000000002</v>
      </c>
      <c r="E300" s="1">
        <v>0.246</v>
      </c>
      <c r="F300" s="1">
        <v>0.214</v>
      </c>
      <c r="G300" s="1"/>
      <c r="H300" s="1">
        <v>0.17</v>
      </c>
      <c r="I300" s="1">
        <v>0.28499999999999998</v>
      </c>
      <c r="K300" s="1">
        <v>3.6000000000000004E-2</v>
      </c>
    </row>
    <row r="301" spans="1:31" x14ac:dyDescent="0.2">
      <c r="A301" s="35">
        <v>43770</v>
      </c>
      <c r="B301" s="1">
        <v>0.225700971602151</v>
      </c>
      <c r="C301" s="1"/>
      <c r="D301" s="1">
        <v>0.27400000000000002</v>
      </c>
      <c r="E301" s="1">
        <v>0.25900000000000001</v>
      </c>
      <c r="F301" s="1">
        <v>0.20799999999999999</v>
      </c>
      <c r="G301" s="1"/>
      <c r="H301" s="1">
        <v>0.18099999999999999</v>
      </c>
      <c r="I301" s="1">
        <v>0.27800000000000002</v>
      </c>
      <c r="K301" s="1">
        <v>3.5000000000000003E-2</v>
      </c>
    </row>
    <row r="302" spans="1:31" x14ac:dyDescent="0.2">
      <c r="A302" s="35">
        <v>43800</v>
      </c>
      <c r="B302" s="1">
        <v>0.22653059536853501</v>
      </c>
      <c r="C302" s="1"/>
      <c r="D302" s="1">
        <v>0.26700000000000002</v>
      </c>
      <c r="E302" s="1">
        <v>0.26</v>
      </c>
      <c r="F302" s="1">
        <v>0.214</v>
      </c>
      <c r="G302" s="1"/>
      <c r="H302" s="1">
        <v>0.184</v>
      </c>
      <c r="I302" s="1">
        <v>0.27800000000000002</v>
      </c>
      <c r="K302" s="1">
        <v>3.5000000000000003E-2</v>
      </c>
    </row>
    <row r="303" spans="1:31" x14ac:dyDescent="0.2">
      <c r="A303" s="35">
        <v>43831</v>
      </c>
      <c r="B303" s="1">
        <v>0.23438374712277499</v>
      </c>
      <c r="C303" s="1"/>
      <c r="D303" s="1">
        <v>0.29099999999999998</v>
      </c>
      <c r="E303" s="1">
        <v>0.26600000000000001</v>
      </c>
      <c r="F303" s="1">
        <v>0.215</v>
      </c>
      <c r="G303" s="1"/>
      <c r="H303" s="1">
        <v>0.19</v>
      </c>
      <c r="I303" s="1">
        <v>0.28199999999999997</v>
      </c>
      <c r="K303" s="1">
        <v>3.6000000000000004E-2</v>
      </c>
    </row>
    <row r="304" spans="1:31" x14ac:dyDescent="0.2">
      <c r="A304" s="35">
        <v>43862</v>
      </c>
      <c r="B304" s="1">
        <v>0.24005565044734101</v>
      </c>
      <c r="C304" s="1"/>
      <c r="D304" s="1">
        <v>0.28899999999999998</v>
      </c>
      <c r="E304" s="1">
        <v>0.27900000000000003</v>
      </c>
      <c r="F304" s="1">
        <v>0.221</v>
      </c>
      <c r="G304" s="1"/>
      <c r="H304" s="1">
        <v>0.192</v>
      </c>
      <c r="I304" s="1">
        <v>0.28799999999999998</v>
      </c>
      <c r="K304" s="1">
        <v>3.5000000000000003E-2</v>
      </c>
    </row>
    <row r="305" spans="1:11" x14ac:dyDescent="0.2">
      <c r="A305" s="35">
        <v>43891</v>
      </c>
      <c r="B305" s="1">
        <v>0.23798989429638601</v>
      </c>
      <c r="C305" s="1"/>
      <c r="D305" s="1">
        <v>0.27300000000000002</v>
      </c>
      <c r="E305" s="1">
        <v>0.27100000000000002</v>
      </c>
      <c r="F305" s="1">
        <v>0.222</v>
      </c>
      <c r="G305" s="1"/>
      <c r="H305" s="1">
        <v>0.191</v>
      </c>
      <c r="I305" s="1">
        <v>0.28499999999999998</v>
      </c>
      <c r="K305" s="1">
        <v>4.4000000000000004E-2</v>
      </c>
    </row>
    <row r="306" spans="1:11" x14ac:dyDescent="0.2">
      <c r="A306" s="35">
        <v>43922</v>
      </c>
      <c r="B306" s="1">
        <v>0.32351386432616902</v>
      </c>
      <c r="C306" s="1"/>
      <c r="D306" s="1">
        <v>0.34699999999999998</v>
      </c>
      <c r="E306" s="1">
        <v>0.375</v>
      </c>
      <c r="F306" s="1">
        <v>0.308</v>
      </c>
      <c r="G306" s="1"/>
      <c r="H306" s="1">
        <v>0.27400000000000002</v>
      </c>
      <c r="I306" s="1">
        <v>0.375</v>
      </c>
      <c r="K306" s="1">
        <v>0.14699999999999999</v>
      </c>
    </row>
    <row r="307" spans="1:11" x14ac:dyDescent="0.2">
      <c r="A307" s="35">
        <v>43952</v>
      </c>
      <c r="B307" s="1">
        <v>0.30557039806837899</v>
      </c>
      <c r="C307" s="1"/>
      <c r="D307" s="1">
        <v>0.34499999999999997</v>
      </c>
      <c r="E307" s="1">
        <v>0.36799999999999999</v>
      </c>
      <c r="F307" s="1">
        <v>0.27500000000000002</v>
      </c>
      <c r="G307" s="1"/>
      <c r="H307" s="1">
        <v>0.252</v>
      </c>
      <c r="I307" s="1">
        <v>0.36299999999999999</v>
      </c>
      <c r="K307" s="1">
        <v>0.13300000000000001</v>
      </c>
    </row>
    <row r="308" spans="1:11" x14ac:dyDescent="0.2">
      <c r="A308" s="35">
        <v>43983</v>
      </c>
      <c r="B308" s="1">
        <v>0.287139718233827</v>
      </c>
      <c r="C308" s="1"/>
      <c r="D308" s="1">
        <v>0.34200000000000003</v>
      </c>
      <c r="E308" s="1">
        <v>0.33900000000000002</v>
      </c>
      <c r="F308" s="1">
        <v>0.26400000000000001</v>
      </c>
      <c r="G308" s="1"/>
      <c r="H308" s="1">
        <v>0.24299999999999999</v>
      </c>
      <c r="I308" s="1">
        <v>0.33100000000000002</v>
      </c>
      <c r="K308" s="1">
        <v>0.111</v>
      </c>
    </row>
    <row r="309" spans="1:11" x14ac:dyDescent="0.2">
      <c r="A309" s="35">
        <v>44013</v>
      </c>
      <c r="B309" s="1">
        <v>0.274370310310659</v>
      </c>
      <c r="C309" s="1"/>
      <c r="D309" s="1">
        <v>0.32300000000000001</v>
      </c>
      <c r="E309" s="1">
        <v>0.33200000000000002</v>
      </c>
      <c r="F309" s="1">
        <v>0.248</v>
      </c>
      <c r="G309" s="1"/>
      <c r="H309" s="1">
        <v>0.23599999999999999</v>
      </c>
      <c r="I309" s="1">
        <v>0.32100000000000001</v>
      </c>
      <c r="K309" s="1">
        <v>0.10199999999999999</v>
      </c>
    </row>
    <row r="310" spans="1:11" x14ac:dyDescent="0.2">
      <c r="A310" s="36">
        <v>44044</v>
      </c>
      <c r="B310" s="1">
        <v>0.26089497297893999</v>
      </c>
      <c r="C310" s="1"/>
      <c r="D310" s="1">
        <v>0.33400000000000002</v>
      </c>
      <c r="E310" s="1">
        <v>0.31900000000000001</v>
      </c>
      <c r="F310" s="1">
        <v>0.23300000000000001</v>
      </c>
      <c r="G310" s="1"/>
      <c r="H310" s="1">
        <v>0.219</v>
      </c>
      <c r="I310" s="1">
        <v>0.31</v>
      </c>
      <c r="J310" s="1"/>
      <c r="K310" s="1">
        <v>8.4000000000000005E-2</v>
      </c>
    </row>
    <row r="311" spans="1:11" x14ac:dyDescent="0.2">
      <c r="A311" s="36">
        <v>44075</v>
      </c>
      <c r="B311" s="1">
        <v>0.26938574611757998</v>
      </c>
      <c r="C311" s="1"/>
      <c r="D311" s="1">
        <v>0.32300000000000001</v>
      </c>
      <c r="E311" s="1">
        <v>0.32400000000000001</v>
      </c>
      <c r="F311" s="1">
        <v>0.248</v>
      </c>
      <c r="G311" s="1"/>
      <c r="H311" s="1">
        <v>0.23100000000000001</v>
      </c>
      <c r="I311" s="1">
        <v>0.313</v>
      </c>
      <c r="J311" s="1"/>
      <c r="K311" s="1">
        <v>7.9000000000000001E-2</v>
      </c>
    </row>
    <row r="312" spans="1:11" x14ac:dyDescent="0.2">
      <c r="A312" s="36">
        <v>44105</v>
      </c>
      <c r="B312" s="1">
        <v>0.25499351136341403</v>
      </c>
      <c r="C312" s="1"/>
      <c r="D312" s="1">
        <v>0.307</v>
      </c>
      <c r="E312" s="1">
        <v>0.318</v>
      </c>
      <c r="F312" s="1">
        <v>0.22800000000000001</v>
      </c>
      <c r="G312" s="1"/>
      <c r="H312" s="1">
        <v>0.21299999999999999</v>
      </c>
      <c r="I312" s="1">
        <v>0.30399999999999999</v>
      </c>
      <c r="J312" s="1"/>
      <c r="K312" s="1">
        <v>6.9000000000000006E-2</v>
      </c>
    </row>
    <row r="313" spans="1:11" x14ac:dyDescent="0.2">
      <c r="A313" s="36">
        <v>44136</v>
      </c>
      <c r="B313" s="1">
        <v>0.25716205995479702</v>
      </c>
      <c r="C313" s="1"/>
      <c r="D313" s="1">
        <v>0.30399999999999999</v>
      </c>
      <c r="E313" s="1">
        <v>0.30099999999999999</v>
      </c>
      <c r="F313" s="1">
        <v>0.24</v>
      </c>
      <c r="G313" s="1"/>
      <c r="H313" s="1">
        <v>0.215</v>
      </c>
      <c r="I313" s="1">
        <v>0.307</v>
      </c>
      <c r="J313" s="1"/>
      <c r="K313" s="1">
        <v>6.7000000000000004E-2</v>
      </c>
    </row>
    <row r="314" spans="1:11" x14ac:dyDescent="0.2">
      <c r="A314" s="36">
        <v>44166</v>
      </c>
      <c r="B314" s="1">
        <v>0.25051865729487499</v>
      </c>
      <c r="C314" s="1"/>
      <c r="D314" s="1">
        <v>0.30199999999999999</v>
      </c>
      <c r="E314" s="1">
        <v>0.316</v>
      </c>
      <c r="F314" s="1">
        <v>0.22700000000000001</v>
      </c>
      <c r="G314" s="1"/>
      <c r="H314" s="1">
        <v>0.20599999999999999</v>
      </c>
      <c r="I314" s="1">
        <v>0.30399999999999999</v>
      </c>
      <c r="J314" s="1"/>
      <c r="K314" s="1">
        <v>6.7000000000000004E-2</v>
      </c>
    </row>
    <row r="315" spans="1:11" x14ac:dyDescent="0.2">
      <c r="A315" s="36">
        <v>44197</v>
      </c>
      <c r="B315" s="1">
        <v>0.24399999999999999</v>
      </c>
      <c r="C315" s="1"/>
      <c r="D315" s="1">
        <v>0.307</v>
      </c>
      <c r="E315" s="1">
        <v>0.29899999999999999</v>
      </c>
      <c r="F315" s="1">
        <v>0.223</v>
      </c>
      <c r="G315" s="1"/>
      <c r="H315" s="1">
        <v>0.20899999999999999</v>
      </c>
      <c r="I315" s="1">
        <v>0.28499999999999998</v>
      </c>
      <c r="J315" s="1"/>
      <c r="K315" s="1">
        <v>6.3E-2</v>
      </c>
    </row>
    <row r="316" spans="1:11" x14ac:dyDescent="0.2">
      <c r="A316" s="36">
        <v>44228</v>
      </c>
      <c r="B316" s="1">
        <v>0.251081678948334</v>
      </c>
      <c r="C316" s="1"/>
      <c r="D316" s="1">
        <v>0.301066773225726</v>
      </c>
      <c r="E316" s="1">
        <v>0.30933267048233898</v>
      </c>
      <c r="F316" s="1">
        <v>0.229638654632881</v>
      </c>
      <c r="G316" s="1"/>
      <c r="H316" s="1">
        <v>0.20758584458371901</v>
      </c>
      <c r="I316" s="1">
        <v>0.30001691263041602</v>
      </c>
      <c r="J316" s="1"/>
      <c r="K316" s="1">
        <v>6.2E-2</v>
      </c>
    </row>
    <row r="317" spans="1:11" x14ac:dyDescent="0.2">
      <c r="A317" s="36">
        <v>44256</v>
      </c>
      <c r="B317" s="1">
        <v>0.24698483403287799</v>
      </c>
      <c r="C317" s="1"/>
      <c r="D317" s="1">
        <v>0.318</v>
      </c>
      <c r="E317" s="1">
        <v>0.284594197458999</v>
      </c>
      <c r="F317" s="1">
        <v>0.22801513076965399</v>
      </c>
      <c r="G317" s="1"/>
      <c r="H317" s="1">
        <v>0.203044121917172</v>
      </c>
      <c r="I317" s="1">
        <v>0.29321669685429702</v>
      </c>
      <c r="J317" s="1"/>
      <c r="K317" s="1">
        <v>0.06</v>
      </c>
    </row>
    <row r="318" spans="1:11" x14ac:dyDescent="0.2">
      <c r="A318" s="36">
        <v>44287</v>
      </c>
      <c r="B318" s="1">
        <v>0.23100000000000001</v>
      </c>
      <c r="C318" s="1"/>
      <c r="D318" s="1">
        <v>0.27600000000000002</v>
      </c>
      <c r="E318" s="1">
        <v>0.27200000000000002</v>
      </c>
      <c r="F318" s="1">
        <v>0.21600000000000003</v>
      </c>
      <c r="G318" s="1"/>
      <c r="H318" s="1">
        <v>0.193</v>
      </c>
      <c r="I318" s="1">
        <v>0.27399999999999997</v>
      </c>
      <c r="J318" s="1"/>
      <c r="K318" s="1">
        <v>6.0999999999999999E-2</v>
      </c>
    </row>
    <row r="319" spans="1:11" x14ac:dyDescent="0.2">
      <c r="A319" s="36">
        <v>44317</v>
      </c>
      <c r="B319" s="1">
        <v>0.23699999999999999</v>
      </c>
      <c r="C319" s="1"/>
      <c r="D319" s="1">
        <v>0.28388896095377703</v>
      </c>
      <c r="E319" s="1">
        <v>0.26825062527816501</v>
      </c>
      <c r="F319" s="1">
        <v>0.21784906404702001</v>
      </c>
      <c r="G319" s="1"/>
      <c r="H319" s="1">
        <v>0.194788243204809</v>
      </c>
      <c r="I319" s="1">
        <v>0.28081480937173398</v>
      </c>
      <c r="J319" s="1"/>
      <c r="K319" s="1">
        <v>5.8000000000000003E-2</v>
      </c>
    </row>
    <row r="320" spans="1:11" x14ac:dyDescent="0.2">
      <c r="A320" s="36">
        <v>44348</v>
      </c>
      <c r="B320" s="1">
        <v>0.23059577976276899</v>
      </c>
      <c r="C320" s="1"/>
      <c r="D320" s="1">
        <v>0.29161522680947499</v>
      </c>
      <c r="E320" s="1">
        <v>0.269661452859776</v>
      </c>
      <c r="F320" s="1">
        <v>0.21253477526688699</v>
      </c>
      <c r="G320" s="1"/>
      <c r="H320" s="1">
        <v>0.18508492087151901</v>
      </c>
      <c r="I320" s="1">
        <v>0.277981601225675</v>
      </c>
      <c r="J320" s="1"/>
      <c r="K320" s="1">
        <v>5.8999999999999997E-2</v>
      </c>
    </row>
    <row r="321" spans="1:11" x14ac:dyDescent="0.2">
      <c r="A321" s="36">
        <v>44378</v>
      </c>
      <c r="B321" s="1">
        <v>0.23374695693249101</v>
      </c>
      <c r="C321" s="1"/>
      <c r="D321" s="1">
        <v>0.29751827584703</v>
      </c>
      <c r="E321" s="1">
        <v>0.254</v>
      </c>
      <c r="F321" s="1">
        <v>0.215810855620232</v>
      </c>
      <c r="G321" s="1"/>
      <c r="H321" s="1">
        <v>0.19195343214673499</v>
      </c>
      <c r="I321" s="1">
        <v>0.28299999999999997</v>
      </c>
      <c r="J321" s="1"/>
      <c r="K321" s="1">
        <v>5.3999999999999999E-2</v>
      </c>
    </row>
    <row r="322" spans="1:11" x14ac:dyDescent="0.2">
      <c r="A322" s="36">
        <v>44409</v>
      </c>
      <c r="B322" s="1">
        <v>0.227938317908633</v>
      </c>
      <c r="C322" s="1"/>
      <c r="D322" s="1">
        <v>0.28699999999999998</v>
      </c>
      <c r="E322" s="1">
        <v>0.25140503281365001</v>
      </c>
      <c r="F322" s="1">
        <v>0.21157076235007999</v>
      </c>
      <c r="G322" s="1"/>
      <c r="H322" s="1">
        <v>0.182036000828527</v>
      </c>
      <c r="I322" s="1">
        <v>0.27898028425604099</v>
      </c>
      <c r="J322" s="1"/>
      <c r="K322" s="1">
        <v>5.1999999999999998E-2</v>
      </c>
    </row>
    <row r="323" spans="1:11" x14ac:dyDescent="0.2">
      <c r="A323" s="35">
        <v>44440</v>
      </c>
      <c r="B323" s="59">
        <v>0.239424790968113</v>
      </c>
      <c r="D323" s="59">
        <v>0.27902863174742598</v>
      </c>
      <c r="E323" s="59">
        <v>0.28764302669152098</v>
      </c>
      <c r="F323" s="59">
        <v>0.219837493699028</v>
      </c>
      <c r="H323" s="59">
        <v>0.19928360174028301</v>
      </c>
      <c r="I323" s="59">
        <v>0.28670840422177701</v>
      </c>
      <c r="K323" s="39">
        <v>4.8000000000000001E-2</v>
      </c>
    </row>
    <row r="324" spans="1:11" x14ac:dyDescent="0.2">
      <c r="A324" s="35">
        <v>44470</v>
      </c>
      <c r="B324" s="59">
        <v>0.23518657085075201</v>
      </c>
      <c r="D324" s="59">
        <v>0.26712816205569201</v>
      </c>
      <c r="E324" s="59">
        <v>0.27394986967540202</v>
      </c>
      <c r="F324" s="59">
        <v>0.222896450478486</v>
      </c>
      <c r="H324" s="59">
        <v>0.18542191406924399</v>
      </c>
      <c r="I324" s="59">
        <v>0.29116251802293602</v>
      </c>
      <c r="K324" s="39">
        <v>4.5999999999999999E-2</v>
      </c>
    </row>
  </sheetData>
  <sortState xmlns:xlrd2="http://schemas.microsoft.com/office/spreadsheetml/2017/richdata2" ref="A2:N318">
    <sortCondition ref="N2:N318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0"/>
  <sheetViews>
    <sheetView tabSelected="1" topLeftCell="A299" workbookViewId="0">
      <selection activeCell="B324" sqref="B324"/>
    </sheetView>
  </sheetViews>
  <sheetFormatPr baseColWidth="10" defaultColWidth="10.6640625" defaultRowHeight="16" x14ac:dyDescent="0.2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6" bestFit="1" customWidth="1"/>
  </cols>
  <sheetData>
    <row r="1" spans="1:7" s="4" customFormat="1" ht="66" customHeight="1" x14ac:dyDescent="0.35">
      <c r="A1" s="62" t="s">
        <v>13</v>
      </c>
      <c r="B1" s="62"/>
      <c r="C1" s="62"/>
      <c r="D1" s="62"/>
      <c r="E1" s="62"/>
      <c r="F1" s="62"/>
      <c r="G1" s="41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1"/>
    </row>
    <row r="3" spans="1:7" x14ac:dyDescent="0.2">
      <c r="A3" s="36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 x14ac:dyDescent="0.2">
      <c r="A4" s="36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 x14ac:dyDescent="0.2">
      <c r="A5" s="36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 x14ac:dyDescent="0.2">
      <c r="A6" s="36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 x14ac:dyDescent="0.2">
      <c r="A7" s="36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 x14ac:dyDescent="0.2">
      <c r="A8" s="36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 x14ac:dyDescent="0.2">
      <c r="A9" s="36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 x14ac:dyDescent="0.2">
      <c r="A10" s="36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 x14ac:dyDescent="0.2">
      <c r="A11" s="36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 x14ac:dyDescent="0.2">
      <c r="A12" s="36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 x14ac:dyDescent="0.2">
      <c r="A13" s="36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 x14ac:dyDescent="0.2">
      <c r="A14" s="36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 x14ac:dyDescent="0.2">
      <c r="A15" s="36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 x14ac:dyDescent="0.2">
      <c r="A16" s="36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 x14ac:dyDescent="0.2">
      <c r="A17" s="36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 x14ac:dyDescent="0.2">
      <c r="A18" s="36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 x14ac:dyDescent="0.2">
      <c r="A19" s="36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 x14ac:dyDescent="0.2">
      <c r="A20" s="36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 x14ac:dyDescent="0.2">
      <c r="A21" s="36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 x14ac:dyDescent="0.2">
      <c r="A22" s="36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 x14ac:dyDescent="0.2">
      <c r="A23" s="36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 x14ac:dyDescent="0.2">
      <c r="A24" s="36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 x14ac:dyDescent="0.2">
      <c r="A25" s="36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 x14ac:dyDescent="0.2">
      <c r="A26" s="36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 x14ac:dyDescent="0.2">
      <c r="A27" s="36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 x14ac:dyDescent="0.2">
      <c r="A28" s="36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 x14ac:dyDescent="0.2">
      <c r="A29" s="36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 x14ac:dyDescent="0.2">
      <c r="A30" s="36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 x14ac:dyDescent="0.2">
      <c r="A31" s="36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 x14ac:dyDescent="0.2">
      <c r="A32" s="36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 x14ac:dyDescent="0.2">
      <c r="A33" s="36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 x14ac:dyDescent="0.2">
      <c r="A34" s="36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 x14ac:dyDescent="0.2">
      <c r="A35" s="36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 x14ac:dyDescent="0.2">
      <c r="A36" s="36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 x14ac:dyDescent="0.2">
      <c r="A37" s="36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 x14ac:dyDescent="0.2">
      <c r="A38" s="36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 x14ac:dyDescent="0.2">
      <c r="A39" s="36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 x14ac:dyDescent="0.2">
      <c r="A40" s="36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 x14ac:dyDescent="0.2">
      <c r="A41" s="36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 x14ac:dyDescent="0.2">
      <c r="A42" s="36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 x14ac:dyDescent="0.2">
      <c r="A43" s="36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 x14ac:dyDescent="0.2">
      <c r="A44" s="36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 x14ac:dyDescent="0.2">
      <c r="A45" s="36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 x14ac:dyDescent="0.2">
      <c r="A46" s="36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 x14ac:dyDescent="0.2">
      <c r="A47" s="36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 x14ac:dyDescent="0.2">
      <c r="A48" s="36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 x14ac:dyDescent="0.2">
      <c r="A49" s="36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 x14ac:dyDescent="0.2">
      <c r="A50" s="36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 x14ac:dyDescent="0.2">
      <c r="A51" s="36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 x14ac:dyDescent="0.2">
      <c r="A52" s="36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 x14ac:dyDescent="0.2">
      <c r="A53" s="36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 x14ac:dyDescent="0.2">
      <c r="A54" s="36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 x14ac:dyDescent="0.2">
      <c r="A55" s="36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 x14ac:dyDescent="0.2">
      <c r="A56" s="36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 x14ac:dyDescent="0.2">
      <c r="A57" s="36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 x14ac:dyDescent="0.2">
      <c r="A58" s="36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 x14ac:dyDescent="0.2">
      <c r="A59" s="36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 x14ac:dyDescent="0.2">
      <c r="A60" s="36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 x14ac:dyDescent="0.2">
      <c r="A61" s="36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 x14ac:dyDescent="0.2">
      <c r="A62" s="36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 x14ac:dyDescent="0.2">
      <c r="A63" s="36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 x14ac:dyDescent="0.2">
      <c r="A64" s="36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 x14ac:dyDescent="0.2">
      <c r="A65" s="36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 x14ac:dyDescent="0.2">
      <c r="A66" s="36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 x14ac:dyDescent="0.2">
      <c r="A67" s="36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 x14ac:dyDescent="0.2">
      <c r="A68" s="36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 x14ac:dyDescent="0.2">
      <c r="A69" s="36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 x14ac:dyDescent="0.2">
      <c r="A70" s="36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 x14ac:dyDescent="0.2">
      <c r="A71" s="36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 x14ac:dyDescent="0.2">
      <c r="A72" s="36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 x14ac:dyDescent="0.2">
      <c r="A73" s="36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 x14ac:dyDescent="0.2">
      <c r="A74" s="36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 x14ac:dyDescent="0.2">
      <c r="A75" s="36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 x14ac:dyDescent="0.2">
      <c r="A76" s="36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 x14ac:dyDescent="0.2">
      <c r="A77" s="36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 x14ac:dyDescent="0.2">
      <c r="A78" s="36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 x14ac:dyDescent="0.2">
      <c r="A79" s="36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 x14ac:dyDescent="0.2">
      <c r="A80" s="36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 x14ac:dyDescent="0.2">
      <c r="A81" s="36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 x14ac:dyDescent="0.2">
      <c r="A82" s="36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 x14ac:dyDescent="0.2">
      <c r="A83" s="36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 x14ac:dyDescent="0.2">
      <c r="A84" s="36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 x14ac:dyDescent="0.2">
      <c r="A85" s="36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 x14ac:dyDescent="0.2">
      <c r="A86" s="36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 x14ac:dyDescent="0.2">
      <c r="A87" s="36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 x14ac:dyDescent="0.2">
      <c r="A88" s="36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 x14ac:dyDescent="0.2">
      <c r="A89" s="36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 x14ac:dyDescent="0.2">
      <c r="A90" s="36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 x14ac:dyDescent="0.2">
      <c r="A91" s="36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 x14ac:dyDescent="0.2">
      <c r="A92" s="36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 x14ac:dyDescent="0.2">
      <c r="A93" s="36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 x14ac:dyDescent="0.2">
      <c r="A94" s="36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 x14ac:dyDescent="0.2">
      <c r="A95" s="36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 x14ac:dyDescent="0.2">
      <c r="A96" s="36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 x14ac:dyDescent="0.2">
      <c r="A97" s="36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 x14ac:dyDescent="0.2">
      <c r="A98" s="36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 x14ac:dyDescent="0.2">
      <c r="A99" s="36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 x14ac:dyDescent="0.2">
      <c r="A100" s="36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 x14ac:dyDescent="0.2">
      <c r="A101" s="36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 x14ac:dyDescent="0.2">
      <c r="A102" s="36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 x14ac:dyDescent="0.2">
      <c r="A103" s="36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 x14ac:dyDescent="0.2">
      <c r="A104" s="36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 x14ac:dyDescent="0.2">
      <c r="A105" s="36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 x14ac:dyDescent="0.2">
      <c r="A106" s="36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 x14ac:dyDescent="0.2">
      <c r="A107" s="36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 x14ac:dyDescent="0.2">
      <c r="A108" s="36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 x14ac:dyDescent="0.2">
      <c r="A109" s="36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 x14ac:dyDescent="0.2">
      <c r="A110" s="36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 x14ac:dyDescent="0.2">
      <c r="A111" s="36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 x14ac:dyDescent="0.2">
      <c r="A112" s="36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 x14ac:dyDescent="0.2">
      <c r="A113" s="36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 x14ac:dyDescent="0.2">
      <c r="A114" s="36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 x14ac:dyDescent="0.2">
      <c r="A115" s="36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 x14ac:dyDescent="0.2">
      <c r="A116" s="36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 x14ac:dyDescent="0.2">
      <c r="A117" s="36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 x14ac:dyDescent="0.2">
      <c r="A118" s="36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 x14ac:dyDescent="0.2">
      <c r="A119" s="36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 x14ac:dyDescent="0.2">
      <c r="A120" s="36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 x14ac:dyDescent="0.2">
      <c r="A121" s="36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 x14ac:dyDescent="0.2">
      <c r="A122" s="36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 x14ac:dyDescent="0.2">
      <c r="A123" s="36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 x14ac:dyDescent="0.2">
      <c r="A124" s="36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 x14ac:dyDescent="0.2">
      <c r="A125" s="36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 x14ac:dyDescent="0.2">
      <c r="A126" s="36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 x14ac:dyDescent="0.2">
      <c r="A127" s="36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 x14ac:dyDescent="0.2">
      <c r="A128" s="36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 x14ac:dyDescent="0.2">
      <c r="A129" s="36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 x14ac:dyDescent="0.2">
      <c r="A130" s="36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 x14ac:dyDescent="0.2">
      <c r="A131" s="36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 x14ac:dyDescent="0.2">
      <c r="A132" s="36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 x14ac:dyDescent="0.2">
      <c r="A133" s="36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 x14ac:dyDescent="0.2">
      <c r="A134" s="36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 x14ac:dyDescent="0.2">
      <c r="A135" s="36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 x14ac:dyDescent="0.2">
      <c r="A136" s="36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 x14ac:dyDescent="0.2">
      <c r="A137" s="36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 x14ac:dyDescent="0.2">
      <c r="A138" s="36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 x14ac:dyDescent="0.2">
      <c r="A139" s="36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 x14ac:dyDescent="0.2">
      <c r="A140" s="36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 x14ac:dyDescent="0.2">
      <c r="A141" s="36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 x14ac:dyDescent="0.2">
      <c r="A142" s="36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 x14ac:dyDescent="0.2">
      <c r="A143" s="36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 x14ac:dyDescent="0.2">
      <c r="A144" s="36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 x14ac:dyDescent="0.2">
      <c r="A145" s="36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 x14ac:dyDescent="0.2">
      <c r="A146" s="36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 x14ac:dyDescent="0.2">
      <c r="A147" s="36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 x14ac:dyDescent="0.2">
      <c r="A148" s="36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 x14ac:dyDescent="0.2">
      <c r="A149" s="36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 x14ac:dyDescent="0.2">
      <c r="A150" s="36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 x14ac:dyDescent="0.2">
      <c r="A151" s="36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 x14ac:dyDescent="0.2">
      <c r="A152" s="36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 x14ac:dyDescent="0.2">
      <c r="A153" s="36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 x14ac:dyDescent="0.2">
      <c r="A154" s="36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 x14ac:dyDescent="0.2">
      <c r="A155" s="36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 x14ac:dyDescent="0.2">
      <c r="A156" s="36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 x14ac:dyDescent="0.2">
      <c r="A157" s="36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 x14ac:dyDescent="0.2">
      <c r="A158" s="36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 x14ac:dyDescent="0.2">
      <c r="A159" s="36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 x14ac:dyDescent="0.2">
      <c r="A160" s="36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 x14ac:dyDescent="0.2">
      <c r="A161" s="36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 x14ac:dyDescent="0.2">
      <c r="A162" s="36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 x14ac:dyDescent="0.2">
      <c r="A163" s="36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 x14ac:dyDescent="0.2">
      <c r="A164" s="36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 x14ac:dyDescent="0.2">
      <c r="A165" s="36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 x14ac:dyDescent="0.2">
      <c r="A166" s="36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 x14ac:dyDescent="0.2">
      <c r="A167" s="36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 x14ac:dyDescent="0.2">
      <c r="A168" s="36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 x14ac:dyDescent="0.2">
      <c r="A169" s="36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 x14ac:dyDescent="0.2">
      <c r="A170" s="36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 x14ac:dyDescent="0.2">
      <c r="A171" s="36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 x14ac:dyDescent="0.2">
      <c r="A172" s="36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 x14ac:dyDescent="0.2">
      <c r="A173" s="36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 x14ac:dyDescent="0.2">
      <c r="A174" s="36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 x14ac:dyDescent="0.2">
      <c r="A175" s="36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 x14ac:dyDescent="0.2">
      <c r="A176" s="36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 x14ac:dyDescent="0.2">
      <c r="A177" s="36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 x14ac:dyDescent="0.2">
      <c r="A178" s="36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 x14ac:dyDescent="0.2">
      <c r="A179" s="36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 x14ac:dyDescent="0.2">
      <c r="A180" s="36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 x14ac:dyDescent="0.2">
      <c r="A181" s="36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 x14ac:dyDescent="0.2">
      <c r="A182" s="36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 x14ac:dyDescent="0.2">
      <c r="A183" s="36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 x14ac:dyDescent="0.2">
      <c r="A184" s="36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 x14ac:dyDescent="0.2">
      <c r="A185" s="36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 x14ac:dyDescent="0.2">
      <c r="A186" s="36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 x14ac:dyDescent="0.2">
      <c r="A187" s="36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 x14ac:dyDescent="0.2">
      <c r="A188" s="36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 x14ac:dyDescent="0.2">
      <c r="A189" s="36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 x14ac:dyDescent="0.2">
      <c r="A190" s="36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 x14ac:dyDescent="0.2">
      <c r="A191" s="36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 x14ac:dyDescent="0.2">
      <c r="A192" s="36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 x14ac:dyDescent="0.2">
      <c r="A193" s="36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 x14ac:dyDescent="0.2">
      <c r="A194" s="36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 x14ac:dyDescent="0.2">
      <c r="A195" s="36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 x14ac:dyDescent="0.2">
      <c r="A196" s="36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 x14ac:dyDescent="0.2">
      <c r="A197" s="36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 x14ac:dyDescent="0.2">
      <c r="A198" s="36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 x14ac:dyDescent="0.2">
      <c r="A199" s="36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 x14ac:dyDescent="0.2">
      <c r="A200" s="36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 x14ac:dyDescent="0.2">
      <c r="A201" s="36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 x14ac:dyDescent="0.2">
      <c r="A202" s="36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 x14ac:dyDescent="0.2">
      <c r="A203" s="36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 x14ac:dyDescent="0.2">
      <c r="A204" s="36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 x14ac:dyDescent="0.2">
      <c r="A205" s="36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 x14ac:dyDescent="0.2">
      <c r="A206" s="36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 x14ac:dyDescent="0.2">
      <c r="A207" s="36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 x14ac:dyDescent="0.2">
      <c r="A208" s="36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 x14ac:dyDescent="0.2">
      <c r="A209" s="36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 x14ac:dyDescent="0.2">
      <c r="A210" s="36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 x14ac:dyDescent="0.2">
      <c r="A211" s="36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 x14ac:dyDescent="0.2">
      <c r="A212" s="36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 x14ac:dyDescent="0.2">
      <c r="A213" s="36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 x14ac:dyDescent="0.2">
      <c r="A214" s="36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 x14ac:dyDescent="0.2">
      <c r="A215" s="36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 x14ac:dyDescent="0.2">
      <c r="A216" s="36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 x14ac:dyDescent="0.2">
      <c r="A217" s="36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 x14ac:dyDescent="0.2">
      <c r="A218" s="36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 x14ac:dyDescent="0.2">
      <c r="A219" s="36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 x14ac:dyDescent="0.2">
      <c r="A220" s="36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 x14ac:dyDescent="0.2">
      <c r="A221" s="36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 x14ac:dyDescent="0.2">
      <c r="A222" s="36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 x14ac:dyDescent="0.2">
      <c r="A223" s="36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 x14ac:dyDescent="0.2">
      <c r="A224" s="36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 x14ac:dyDescent="0.2">
      <c r="A225" s="36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 x14ac:dyDescent="0.2">
      <c r="A226" s="36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 x14ac:dyDescent="0.2">
      <c r="A227" s="36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 x14ac:dyDescent="0.2">
      <c r="A228" s="36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 x14ac:dyDescent="0.2">
      <c r="A229" s="36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 x14ac:dyDescent="0.2">
      <c r="A230" s="36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 x14ac:dyDescent="0.2">
      <c r="A231" s="36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 x14ac:dyDescent="0.2">
      <c r="A232" s="36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 x14ac:dyDescent="0.2">
      <c r="A233" s="36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 x14ac:dyDescent="0.2">
      <c r="A234" s="36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 x14ac:dyDescent="0.2">
      <c r="A235" s="36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 x14ac:dyDescent="0.2">
      <c r="A236" s="36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 x14ac:dyDescent="0.2">
      <c r="A237" s="36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 x14ac:dyDescent="0.2">
      <c r="A238" s="36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 x14ac:dyDescent="0.2">
      <c r="A239" s="36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 x14ac:dyDescent="0.2">
      <c r="A240" s="36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 x14ac:dyDescent="0.2">
      <c r="A241" s="36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 x14ac:dyDescent="0.2">
      <c r="A242" s="36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 x14ac:dyDescent="0.2">
      <c r="A243" s="36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2"/>
    </row>
    <row r="244" spans="1:7" x14ac:dyDescent="0.2">
      <c r="A244" s="36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2"/>
    </row>
    <row r="245" spans="1:7" x14ac:dyDescent="0.2">
      <c r="A245" s="36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2"/>
    </row>
    <row r="246" spans="1:7" x14ac:dyDescent="0.2">
      <c r="A246" s="36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2"/>
    </row>
    <row r="247" spans="1:7" x14ac:dyDescent="0.2">
      <c r="A247" s="36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2"/>
    </row>
    <row r="248" spans="1:7" x14ac:dyDescent="0.2">
      <c r="A248" s="36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2"/>
    </row>
    <row r="249" spans="1:7" x14ac:dyDescent="0.2">
      <c r="A249" s="36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2"/>
    </row>
    <row r="250" spans="1:7" x14ac:dyDescent="0.2">
      <c r="A250" s="36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2"/>
    </row>
    <row r="251" spans="1:7" x14ac:dyDescent="0.2">
      <c r="A251" s="36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2"/>
    </row>
    <row r="252" spans="1:7" x14ac:dyDescent="0.2">
      <c r="A252" s="36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2"/>
    </row>
    <row r="253" spans="1:7" x14ac:dyDescent="0.2">
      <c r="A253" s="36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2"/>
    </row>
    <row r="254" spans="1:7" x14ac:dyDescent="0.2">
      <c r="A254" s="36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2"/>
    </row>
    <row r="255" spans="1:7" x14ac:dyDescent="0.2">
      <c r="A255" s="36">
        <v>42370</v>
      </c>
      <c r="B255" s="1">
        <v>0.52100000000000002</v>
      </c>
      <c r="C255" s="1">
        <v>0.31489917496131697</v>
      </c>
      <c r="D255" s="1">
        <v>0.22900000000000001</v>
      </c>
      <c r="E255" s="1">
        <v>0.16540683734720699</v>
      </c>
      <c r="F255" s="1">
        <v>0.14399999999999999</v>
      </c>
      <c r="G255" s="42"/>
    </row>
    <row r="256" spans="1:7" x14ac:dyDescent="0.2">
      <c r="A256" s="36">
        <v>42401</v>
      </c>
      <c r="B256" s="1">
        <v>0.50900000000000001</v>
      </c>
      <c r="C256" s="1">
        <v>0.32239322422469802</v>
      </c>
      <c r="D256" s="1">
        <v>0.24299999999999999</v>
      </c>
      <c r="E256" s="1">
        <v>0.16576610089866201</v>
      </c>
      <c r="F256" s="1">
        <v>0.124</v>
      </c>
      <c r="G256" s="42"/>
    </row>
    <row r="257" spans="1:7" x14ac:dyDescent="0.2">
      <c r="A257" s="36">
        <v>42430</v>
      </c>
      <c r="B257" s="1">
        <v>0.51800000000000002</v>
      </c>
      <c r="C257" s="1">
        <v>0.319900142409132</v>
      </c>
      <c r="D257" s="1">
        <v>0.219</v>
      </c>
      <c r="E257" s="1">
        <v>0.16454059697988699</v>
      </c>
      <c r="F257" s="1">
        <v>0.13300000000000001</v>
      </c>
      <c r="G257" s="42"/>
    </row>
    <row r="258" spans="1:7" x14ac:dyDescent="0.2">
      <c r="A258" s="36">
        <v>42461</v>
      </c>
      <c r="B258" s="1">
        <v>0.51400000000000001</v>
      </c>
      <c r="C258" s="1">
        <v>0.30914414324106199</v>
      </c>
      <c r="D258" s="1">
        <v>0.247</v>
      </c>
      <c r="E258" s="1">
        <v>0.16170757369844799</v>
      </c>
      <c r="F258" s="1">
        <v>0.13</v>
      </c>
      <c r="G258" s="42"/>
    </row>
    <row r="259" spans="1:7" x14ac:dyDescent="0.2">
      <c r="A259" s="36">
        <v>42491</v>
      </c>
      <c r="B259" s="1">
        <v>0.52600000000000002</v>
      </c>
      <c r="C259" s="1">
        <v>0.32152286197896202</v>
      </c>
      <c r="D259" s="1">
        <v>0.23599999999999999</v>
      </c>
      <c r="E259" s="1">
        <v>0.15924882205754501</v>
      </c>
      <c r="F259" s="1">
        <v>0.123</v>
      </c>
      <c r="G259" s="42"/>
    </row>
    <row r="260" spans="1:7" x14ac:dyDescent="0.2">
      <c r="A260" s="36">
        <v>42522</v>
      </c>
      <c r="B260" s="1">
        <v>0.52600000000000002</v>
      </c>
      <c r="C260" s="1">
        <v>0.31831433299349798</v>
      </c>
      <c r="D260" s="1">
        <v>0.25</v>
      </c>
      <c r="E260" s="1">
        <v>0.15798429968647201</v>
      </c>
      <c r="F260" s="1">
        <v>0.125</v>
      </c>
      <c r="G260" s="42"/>
    </row>
    <row r="261" spans="1:7" x14ac:dyDescent="0.2">
      <c r="A261" s="36">
        <v>42552</v>
      </c>
      <c r="B261" s="1">
        <v>0.52400000000000002</v>
      </c>
      <c r="C261" s="1">
        <v>0.3195724725604</v>
      </c>
      <c r="D261" s="1">
        <v>0.24199999999999999</v>
      </c>
      <c r="E261" s="1">
        <v>0.15833694027009501</v>
      </c>
      <c r="F261" s="1">
        <v>0.13400000000000001</v>
      </c>
      <c r="G261" s="42"/>
    </row>
    <row r="262" spans="1:7" x14ac:dyDescent="0.2">
      <c r="A262" s="36">
        <v>42583</v>
      </c>
      <c r="B262" s="1">
        <v>0.505</v>
      </c>
      <c r="C262" s="1">
        <v>0.32596851103914798</v>
      </c>
      <c r="D262" s="1">
        <v>0.22600000000000001</v>
      </c>
      <c r="E262" s="1">
        <v>0.15926989911676701</v>
      </c>
      <c r="F262" s="1">
        <v>0.13300000000000001</v>
      </c>
      <c r="G262" s="42"/>
    </row>
    <row r="263" spans="1:7" x14ac:dyDescent="0.2">
      <c r="A263" s="36">
        <v>42614</v>
      </c>
      <c r="B263" s="1">
        <v>0.52</v>
      </c>
      <c r="C263" s="1">
        <v>0.30837132662649702</v>
      </c>
      <c r="D263" s="1">
        <v>0.23100000000000001</v>
      </c>
      <c r="E263" s="1">
        <v>0.160410442885355</v>
      </c>
      <c r="F263" s="1">
        <v>0.13900000000000001</v>
      </c>
      <c r="G263" s="42"/>
    </row>
    <row r="264" spans="1:7" x14ac:dyDescent="0.2">
      <c r="A264" s="36">
        <v>42644</v>
      </c>
      <c r="B264" s="1">
        <v>0.501</v>
      </c>
      <c r="C264" s="1">
        <v>0.32291595029076298</v>
      </c>
      <c r="D264" s="1">
        <v>0.23499999999999999</v>
      </c>
      <c r="E264" s="1">
        <v>0.161913639957532</v>
      </c>
      <c r="F264" s="1">
        <v>0.13600000000000001</v>
      </c>
      <c r="G264" s="42"/>
    </row>
    <row r="265" spans="1:7" x14ac:dyDescent="0.2">
      <c r="A265" s="36">
        <v>42675</v>
      </c>
      <c r="B265" s="1">
        <v>0.48299999999999998</v>
      </c>
      <c r="C265" s="1">
        <v>0.31100974108520701</v>
      </c>
      <c r="D265" s="1">
        <v>0.22700000000000001</v>
      </c>
      <c r="E265" s="1">
        <v>0.16352260735679799</v>
      </c>
      <c r="F265" s="1">
        <v>0.13400000000000001</v>
      </c>
      <c r="G265" s="42"/>
    </row>
    <row r="266" spans="1:7" x14ac:dyDescent="0.2">
      <c r="A266" s="36">
        <v>42705</v>
      </c>
      <c r="B266" s="1">
        <v>0.51300000000000001</v>
      </c>
      <c r="C266" s="1">
        <v>0.316019461733686</v>
      </c>
      <c r="D266" s="1">
        <v>0.216</v>
      </c>
      <c r="E266" s="1">
        <v>0.164070231044703</v>
      </c>
      <c r="F266" s="1">
        <v>0.14399999999999999</v>
      </c>
      <c r="G266" s="42"/>
    </row>
    <row r="267" spans="1:7" x14ac:dyDescent="0.2">
      <c r="A267" s="36">
        <v>42736</v>
      </c>
      <c r="B267" s="1">
        <v>0.499</v>
      </c>
      <c r="C267" s="1">
        <v>0.30785184783276498</v>
      </c>
      <c r="D267" s="1">
        <v>0.23300000000000001</v>
      </c>
      <c r="E267" s="1">
        <v>0.16371645523315001</v>
      </c>
      <c r="F267" s="1">
        <v>0.13500000000000001</v>
      </c>
      <c r="G267" s="42"/>
    </row>
    <row r="268" spans="1:7" x14ac:dyDescent="0.2">
      <c r="A268" s="36">
        <v>42767</v>
      </c>
      <c r="B268" s="1">
        <v>0.52300000000000002</v>
      </c>
      <c r="C268" s="1">
        <v>0.31372228008445202</v>
      </c>
      <c r="D268" s="1">
        <v>0.23899999999999999</v>
      </c>
      <c r="E268" s="1">
        <v>0.163068982941837</v>
      </c>
      <c r="F268" s="1">
        <v>0.129</v>
      </c>
      <c r="G268" s="42"/>
    </row>
    <row r="269" spans="1:7" x14ac:dyDescent="0.2">
      <c r="A269" s="36">
        <v>42795</v>
      </c>
      <c r="B269" s="1">
        <v>0.50900000000000001</v>
      </c>
      <c r="C269" s="1">
        <v>0.30390112465251501</v>
      </c>
      <c r="D269" s="1">
        <v>0.22800000000000001</v>
      </c>
      <c r="E269" s="1">
        <v>0.162275079331303</v>
      </c>
      <c r="F269" s="1">
        <v>0.13</v>
      </c>
      <c r="G269" s="42"/>
    </row>
    <row r="270" spans="1:7" x14ac:dyDescent="0.2">
      <c r="A270" s="36">
        <v>42826</v>
      </c>
      <c r="B270" s="1">
        <v>0.501</v>
      </c>
      <c r="C270" s="1">
        <v>0.30353963277562601</v>
      </c>
      <c r="D270" s="1">
        <v>0.22800000000000001</v>
      </c>
      <c r="E270" s="1">
        <v>0.16057227548571601</v>
      </c>
      <c r="F270" s="1">
        <v>0.126</v>
      </c>
      <c r="G270" s="42"/>
    </row>
    <row r="271" spans="1:7" x14ac:dyDescent="0.2">
      <c r="A271" s="36">
        <v>42856</v>
      </c>
      <c r="B271" s="1">
        <v>0.495</v>
      </c>
      <c r="C271" s="1">
        <v>0.30364799687685101</v>
      </c>
      <c r="D271" s="1">
        <v>0.215</v>
      </c>
      <c r="E271" s="1">
        <v>0.15874232761315801</v>
      </c>
      <c r="F271" s="1">
        <v>0.113</v>
      </c>
      <c r="G271" s="42"/>
    </row>
    <row r="272" spans="1:7" x14ac:dyDescent="0.2">
      <c r="A272" s="36">
        <v>42887</v>
      </c>
      <c r="B272" s="1">
        <v>0.49199999999999999</v>
      </c>
      <c r="C272" s="1">
        <v>0.295199936055205</v>
      </c>
      <c r="D272" s="1">
        <v>0.20699999999999999</v>
      </c>
      <c r="E272" s="1">
        <v>0.15750650511469899</v>
      </c>
      <c r="F272" s="1">
        <v>0.109</v>
      </c>
      <c r="G272" s="42"/>
    </row>
    <row r="273" spans="1:7" x14ac:dyDescent="0.2">
      <c r="A273" s="36">
        <v>42917</v>
      </c>
      <c r="B273" s="1">
        <v>0.505</v>
      </c>
      <c r="C273" s="1">
        <v>0.29052967527475598</v>
      </c>
      <c r="D273" s="1">
        <v>0.23799999999999999</v>
      </c>
      <c r="E273" s="1">
        <v>0.157882288369567</v>
      </c>
      <c r="F273" s="1">
        <v>0.11899999999999999</v>
      </c>
      <c r="G273" s="42"/>
    </row>
    <row r="274" spans="1:7" x14ac:dyDescent="0.2">
      <c r="A274" s="36">
        <v>42948</v>
      </c>
      <c r="B274" s="1">
        <v>0.47299999999999998</v>
      </c>
      <c r="C274" s="1">
        <v>0.29333173062802798</v>
      </c>
      <c r="D274" s="1">
        <v>0.20499999999999999</v>
      </c>
      <c r="E274" s="1">
        <v>0.15963138046085301</v>
      </c>
      <c r="F274" s="1">
        <v>0.126</v>
      </c>
      <c r="G274" s="42"/>
    </row>
    <row r="275" spans="1:7" x14ac:dyDescent="0.2">
      <c r="A275" s="36">
        <v>42979</v>
      </c>
      <c r="B275" s="1">
        <v>0.51800000000000002</v>
      </c>
      <c r="C275" s="1">
        <v>0.30556132034237998</v>
      </c>
      <c r="D275" s="1">
        <v>0.22800000000000001</v>
      </c>
      <c r="E275" s="1">
        <v>0.16040711566251101</v>
      </c>
      <c r="F275" s="1">
        <v>0.128</v>
      </c>
      <c r="G275" s="42"/>
    </row>
    <row r="276" spans="1:7" x14ac:dyDescent="0.2">
      <c r="A276" s="36">
        <v>43009</v>
      </c>
      <c r="B276" s="1">
        <v>0.48099999999999998</v>
      </c>
      <c r="C276" s="1">
        <v>0.308534686862665</v>
      </c>
      <c r="D276" s="1">
        <v>0.218</v>
      </c>
      <c r="E276" s="1">
        <v>0.15966154045311401</v>
      </c>
      <c r="F276" s="1">
        <v>0.13100000000000001</v>
      </c>
      <c r="G276" s="42"/>
    </row>
    <row r="277" spans="1:7" x14ac:dyDescent="0.2">
      <c r="A277" s="36">
        <v>43040</v>
      </c>
      <c r="B277" s="1">
        <v>0.47399999999999998</v>
      </c>
      <c r="C277" s="1">
        <v>0.286036340660001</v>
      </c>
      <c r="D277" s="1">
        <v>0.22600000000000001</v>
      </c>
      <c r="E277" s="1">
        <v>0.159333114691591</v>
      </c>
      <c r="F277" s="1">
        <v>0.13200000000000001</v>
      </c>
      <c r="G277" s="42"/>
    </row>
    <row r="278" spans="1:7" x14ac:dyDescent="0.2">
      <c r="A278" s="36">
        <v>43070</v>
      </c>
      <c r="B278" s="1">
        <v>0.48299999999999998</v>
      </c>
      <c r="C278" s="1">
        <v>0.30098431197977099</v>
      </c>
      <c r="D278" s="1">
        <v>0.218</v>
      </c>
      <c r="E278" s="1">
        <v>0.158398429842253</v>
      </c>
      <c r="F278" s="1">
        <v>0.13300000000000001</v>
      </c>
      <c r="G278" s="42"/>
    </row>
    <row r="279" spans="1:7" x14ac:dyDescent="0.2">
      <c r="A279" s="36">
        <v>43101</v>
      </c>
      <c r="B279" s="1">
        <v>0.47799999999999998</v>
      </c>
      <c r="C279" s="1">
        <v>0.30237459685052898</v>
      </c>
      <c r="D279" s="1">
        <v>0.223</v>
      </c>
      <c r="E279" s="1">
        <v>0.15636620779913599</v>
      </c>
      <c r="F279" s="1">
        <v>0.122</v>
      </c>
      <c r="G279" s="42"/>
    </row>
    <row r="280" spans="1:7" x14ac:dyDescent="0.2">
      <c r="A280" s="36">
        <v>43132</v>
      </c>
      <c r="B280" s="1">
        <v>0.48399999999999999</v>
      </c>
      <c r="C280" s="1">
        <v>0.29286231021227099</v>
      </c>
      <c r="D280" s="1">
        <v>0.222</v>
      </c>
      <c r="E280" s="1">
        <v>0.154117131813886</v>
      </c>
      <c r="F280" s="1">
        <v>0.13400000000000001</v>
      </c>
      <c r="G280" s="42"/>
    </row>
    <row r="281" spans="1:7" x14ac:dyDescent="0.2">
      <c r="A281" s="36">
        <v>43160</v>
      </c>
      <c r="B281" s="1">
        <v>0.46200000000000002</v>
      </c>
      <c r="C281" s="1">
        <v>0.29651112948732999</v>
      </c>
      <c r="D281" s="1">
        <v>0.23400000000000001</v>
      </c>
      <c r="E281" s="1">
        <v>0.15231896917621701</v>
      </c>
      <c r="F281" s="1">
        <v>0.127</v>
      </c>
      <c r="G281" s="42"/>
    </row>
    <row r="282" spans="1:7" x14ac:dyDescent="0.2">
      <c r="A282" s="36">
        <v>43191</v>
      </c>
      <c r="B282" s="1">
        <v>0.46899999999999997</v>
      </c>
      <c r="C282" s="1">
        <v>0.29451229390068601</v>
      </c>
      <c r="D282" s="1">
        <v>0.21199999999999999</v>
      </c>
      <c r="E282" s="1">
        <v>0.15155765715386199</v>
      </c>
      <c r="F282" s="1">
        <v>0.109</v>
      </c>
      <c r="G282" s="42"/>
    </row>
    <row r="283" spans="1:7" x14ac:dyDescent="0.2">
      <c r="A283" s="36">
        <v>43221</v>
      </c>
      <c r="B283" s="1">
        <v>0.48799999999999999</v>
      </c>
      <c r="C283" s="1">
        <v>0.29562383081125398</v>
      </c>
      <c r="D283" s="1">
        <v>0.216</v>
      </c>
      <c r="E283" s="1">
        <v>0.15147231132324801</v>
      </c>
      <c r="F283" s="1">
        <v>0.12</v>
      </c>
      <c r="G283" s="42"/>
    </row>
    <row r="284" spans="1:7" x14ac:dyDescent="0.2">
      <c r="A284" s="36">
        <v>43252</v>
      </c>
      <c r="B284" s="1">
        <v>0.49199999999999999</v>
      </c>
      <c r="C284" s="1">
        <v>0.29116005290776598</v>
      </c>
      <c r="D284" s="1">
        <v>0.22700000000000001</v>
      </c>
      <c r="E284" s="1">
        <v>0.15045604558783501</v>
      </c>
      <c r="F284" s="1">
        <v>0.121</v>
      </c>
      <c r="G284" s="42"/>
    </row>
    <row r="285" spans="1:7" x14ac:dyDescent="0.2">
      <c r="A285" s="36">
        <v>43282</v>
      </c>
      <c r="B285" s="1">
        <v>0.47299999999999998</v>
      </c>
      <c r="C285" s="1">
        <v>0.28850424134216401</v>
      </c>
      <c r="D285" s="1">
        <v>0.222</v>
      </c>
      <c r="E285" s="1">
        <v>0.14949071193645999</v>
      </c>
      <c r="F285" s="1">
        <v>0.11899999999999999</v>
      </c>
      <c r="G285" s="42"/>
    </row>
    <row r="286" spans="1:7" x14ac:dyDescent="0.2">
      <c r="A286" s="36">
        <v>43313</v>
      </c>
      <c r="B286" s="1">
        <v>0.47799999999999998</v>
      </c>
      <c r="C286" s="1">
        <v>0.27399026469397098</v>
      </c>
      <c r="D286" s="1">
        <v>0.20200000000000001</v>
      </c>
      <c r="E286" s="1">
        <v>0.14908014510966699</v>
      </c>
      <c r="F286" s="1">
        <v>0.13100000000000001</v>
      </c>
      <c r="G286" s="42"/>
    </row>
    <row r="287" spans="1:7" x14ac:dyDescent="0.2">
      <c r="A287" s="36">
        <v>43344</v>
      </c>
      <c r="B287" s="1">
        <v>0.46899999999999997</v>
      </c>
      <c r="C287" s="1">
        <v>0.28715282030452599</v>
      </c>
      <c r="D287" s="1">
        <v>0.20899999999999999</v>
      </c>
      <c r="E287" s="1">
        <v>0.149176770658249</v>
      </c>
      <c r="F287" s="1">
        <v>0.113</v>
      </c>
      <c r="G287" s="42"/>
    </row>
    <row r="288" spans="1:7" x14ac:dyDescent="0.2">
      <c r="A288" s="36">
        <v>43374</v>
      </c>
      <c r="B288" s="1">
        <v>0.41099999999999998</v>
      </c>
      <c r="C288" s="1">
        <v>0.28528006921782401</v>
      </c>
      <c r="D288" s="1">
        <v>0.20699999999999999</v>
      </c>
      <c r="E288" s="1">
        <v>0.14960492680420301</v>
      </c>
      <c r="F288" s="1">
        <v>0.13300000000000001</v>
      </c>
      <c r="G288" s="42"/>
    </row>
    <row r="289" spans="1:7" x14ac:dyDescent="0.2">
      <c r="A289" s="36">
        <v>43405</v>
      </c>
      <c r="B289" s="1">
        <v>0.49</v>
      </c>
      <c r="C289" s="1">
        <v>0.27721675496522202</v>
      </c>
      <c r="D289" s="1">
        <v>0.21099999999999999</v>
      </c>
      <c r="E289" s="1">
        <v>0.150111906268522</v>
      </c>
      <c r="F289" s="1">
        <v>0.121</v>
      </c>
      <c r="G289" s="42"/>
    </row>
    <row r="290" spans="1:7" x14ac:dyDescent="0.2">
      <c r="A290" s="36">
        <v>43435</v>
      </c>
      <c r="B290" s="1">
        <v>0.47399999999999998</v>
      </c>
      <c r="C290" s="1">
        <v>0.27550547873437298</v>
      </c>
      <c r="D290" s="1">
        <v>0.216</v>
      </c>
      <c r="E290" s="1">
        <v>0.15035342501444099</v>
      </c>
      <c r="F290" s="1">
        <v>0.112</v>
      </c>
      <c r="G290" s="42"/>
    </row>
    <row r="291" spans="1:7" x14ac:dyDescent="0.2">
      <c r="A291" s="36">
        <v>43466</v>
      </c>
      <c r="B291" s="1">
        <v>0.47899999999999998</v>
      </c>
      <c r="C291" s="1">
        <v>0.279072528190978</v>
      </c>
      <c r="D291" s="1">
        <v>0.218</v>
      </c>
      <c r="E291" s="1">
        <v>0.15016391548342201</v>
      </c>
      <c r="F291" s="1">
        <v>0.127</v>
      </c>
      <c r="G291" s="42"/>
    </row>
    <row r="292" spans="1:7" x14ac:dyDescent="0.2">
      <c r="A292" s="36">
        <v>43497</v>
      </c>
      <c r="B292" s="1">
        <v>0.437</v>
      </c>
      <c r="C292" s="1">
        <v>0.27416586409852201</v>
      </c>
      <c r="D292" s="1">
        <v>0.21299999999999999</v>
      </c>
      <c r="E292" s="1">
        <v>0.14917923596806301</v>
      </c>
      <c r="F292" s="1">
        <v>0.128</v>
      </c>
      <c r="G292" s="42"/>
    </row>
    <row r="293" spans="1:7" x14ac:dyDescent="0.2">
      <c r="A293" s="36">
        <v>43525</v>
      </c>
      <c r="B293" s="1">
        <v>0.45700000000000002</v>
      </c>
      <c r="C293" s="1">
        <v>0.27839591489342802</v>
      </c>
      <c r="D293" s="1">
        <v>0.20699999999999999</v>
      </c>
      <c r="E293" s="1">
        <v>0.14845094896841601</v>
      </c>
      <c r="F293" s="1">
        <v>0.114</v>
      </c>
      <c r="G293" s="42"/>
    </row>
    <row r="294" spans="1:7" x14ac:dyDescent="0.2">
      <c r="A294" s="36">
        <v>43556</v>
      </c>
      <c r="B294" s="1">
        <v>0.44600000000000001</v>
      </c>
      <c r="C294" s="1">
        <v>0.27130017102375498</v>
      </c>
      <c r="D294" s="1">
        <v>0.20699999999999999</v>
      </c>
      <c r="E294" s="1">
        <v>0.14845556525033601</v>
      </c>
      <c r="F294" s="1">
        <v>0.11700000000000001</v>
      </c>
      <c r="G294" s="42"/>
    </row>
    <row r="295" spans="1:7" x14ac:dyDescent="0.2">
      <c r="A295" s="36">
        <v>43586</v>
      </c>
      <c r="B295" s="1">
        <v>0.437</v>
      </c>
      <c r="C295" s="1">
        <v>0.27419749531186499</v>
      </c>
      <c r="D295" s="1">
        <v>0.21</v>
      </c>
      <c r="E295" s="1">
        <v>0.14861685584859</v>
      </c>
      <c r="F295" s="1">
        <v>0.121</v>
      </c>
      <c r="G295" s="42"/>
    </row>
    <row r="296" spans="1:7" x14ac:dyDescent="0.2">
      <c r="A296" s="36">
        <v>43617</v>
      </c>
      <c r="B296" s="1">
        <v>0.45100000000000001</v>
      </c>
      <c r="C296" s="1">
        <v>0.27073042812514098</v>
      </c>
      <c r="D296" s="1">
        <v>0.19700000000000001</v>
      </c>
      <c r="E296" s="1">
        <v>0.147732211589996</v>
      </c>
      <c r="F296" s="1">
        <v>0.12</v>
      </c>
      <c r="G296" s="42"/>
    </row>
    <row r="297" spans="1:7" x14ac:dyDescent="0.2">
      <c r="A297" s="36">
        <v>43647</v>
      </c>
      <c r="B297" s="1">
        <v>0.439</v>
      </c>
      <c r="C297" s="1">
        <v>0.27575849874239899</v>
      </c>
      <c r="D297" s="1">
        <v>0.21199999999999999</v>
      </c>
      <c r="E297" s="1">
        <v>0.14649366677133399</v>
      </c>
      <c r="F297" s="1">
        <v>0.122</v>
      </c>
      <c r="G297" s="42"/>
    </row>
    <row r="298" spans="1:7" x14ac:dyDescent="0.2">
      <c r="A298" s="36">
        <v>43678</v>
      </c>
      <c r="B298" s="1">
        <v>0.44700000000000001</v>
      </c>
      <c r="C298" s="1">
        <v>0.27699325492334398</v>
      </c>
      <c r="D298" s="1">
        <v>0.19800000000000001</v>
      </c>
      <c r="E298" s="1">
        <v>0.14510741727097801</v>
      </c>
      <c r="F298" s="1">
        <v>0.126</v>
      </c>
      <c r="G298" s="42"/>
    </row>
    <row r="299" spans="1:7" x14ac:dyDescent="0.2">
      <c r="A299" s="36">
        <v>43709</v>
      </c>
      <c r="B299" s="1">
        <v>0.441</v>
      </c>
      <c r="C299" s="1">
        <v>0.26837801157888702</v>
      </c>
      <c r="D299" s="1">
        <v>0.19900000000000001</v>
      </c>
      <c r="E299" s="1">
        <v>0.14410104834502299</v>
      </c>
      <c r="F299" s="1">
        <v>0.109</v>
      </c>
      <c r="G299" s="42"/>
    </row>
    <row r="300" spans="1:7" x14ac:dyDescent="0.2">
      <c r="A300" s="36">
        <v>43739</v>
      </c>
      <c r="B300" s="1">
        <v>0.43</v>
      </c>
      <c r="C300" s="1">
        <v>0.27190938851913199</v>
      </c>
      <c r="D300" s="1">
        <v>0.216</v>
      </c>
      <c r="E300" s="1">
        <v>0.14411423464391401</v>
      </c>
      <c r="F300" s="1">
        <v>0.104</v>
      </c>
      <c r="G300" s="42"/>
    </row>
    <row r="301" spans="1:7" x14ac:dyDescent="0.2">
      <c r="A301" s="36">
        <v>43770</v>
      </c>
      <c r="B301" s="1">
        <v>0.46400000000000002</v>
      </c>
      <c r="C301" s="1">
        <v>0.27362068637269898</v>
      </c>
      <c r="D301" s="1">
        <v>0.19900000000000001</v>
      </c>
      <c r="E301" s="1">
        <v>0.145395752820733</v>
      </c>
      <c r="F301" s="1">
        <v>0.11799999999999999</v>
      </c>
      <c r="G301" s="42"/>
    </row>
    <row r="302" spans="1:7" x14ac:dyDescent="0.2">
      <c r="A302" s="36">
        <v>43800</v>
      </c>
      <c r="B302" s="1">
        <v>0.443</v>
      </c>
      <c r="C302" s="1">
        <v>0.27321841393876201</v>
      </c>
      <c r="D302" s="1">
        <v>0.19500000000000001</v>
      </c>
      <c r="E302" s="1">
        <v>0.147647568799253</v>
      </c>
      <c r="F302" s="1">
        <v>0.114</v>
      </c>
      <c r="G302" s="42"/>
    </row>
    <row r="303" spans="1:7" x14ac:dyDescent="0.2">
      <c r="A303" s="36">
        <v>43831</v>
      </c>
      <c r="B303" s="1">
        <v>0.45100000000000001</v>
      </c>
      <c r="C303" s="1">
        <v>0.28328486056484897</v>
      </c>
      <c r="D303" s="1">
        <v>0.22700000000000001</v>
      </c>
      <c r="E303" s="1">
        <v>0.15058687325133799</v>
      </c>
      <c r="F303" s="1">
        <v>0.124</v>
      </c>
      <c r="G303" s="42"/>
    </row>
    <row r="304" spans="1:7" x14ac:dyDescent="0.2">
      <c r="A304" s="36">
        <v>43862</v>
      </c>
      <c r="B304" s="1">
        <v>0.47199999999999998</v>
      </c>
      <c r="C304" s="1">
        <v>0.28551019329634603</v>
      </c>
      <c r="D304" s="1">
        <v>0.22700000000000001</v>
      </c>
      <c r="E304" s="1">
        <v>0.15339810608757601</v>
      </c>
      <c r="F304" s="1">
        <v>0.125</v>
      </c>
      <c r="G304" s="42"/>
    </row>
    <row r="305" spans="1:11" x14ac:dyDescent="0.2">
      <c r="A305" s="36">
        <v>43891</v>
      </c>
      <c r="B305" s="1">
        <v>0.46200000000000002</v>
      </c>
      <c r="C305" s="1">
        <v>0.28571659909723601</v>
      </c>
      <c r="D305" s="1">
        <v>0.21099999999999999</v>
      </c>
      <c r="E305" s="1">
        <v>0.15515924039279999</v>
      </c>
      <c r="F305" s="1">
        <v>0.13500000000000001</v>
      </c>
      <c r="G305" s="42"/>
    </row>
    <row r="306" spans="1:11" x14ac:dyDescent="0.2">
      <c r="A306" s="36">
        <v>43922</v>
      </c>
      <c r="B306" s="1">
        <v>0.53500000000000003</v>
      </c>
      <c r="C306" s="1">
        <v>0.394553288483874</v>
      </c>
      <c r="D306" s="1">
        <v>0.309</v>
      </c>
      <c r="E306" s="1">
        <v>0.21329003546061701</v>
      </c>
      <c r="F306" s="1">
        <v>0.18099999999999999</v>
      </c>
      <c r="G306" s="42"/>
    </row>
    <row r="307" spans="1:11" x14ac:dyDescent="0.2">
      <c r="A307" s="36">
        <v>43952</v>
      </c>
      <c r="B307" s="1">
        <v>0.53400000000000003</v>
      </c>
      <c r="C307" s="1">
        <v>0.371480867622758</v>
      </c>
      <c r="D307" s="1">
        <v>0.30599999999999999</v>
      </c>
      <c r="E307" s="1">
        <v>0.210043916564262</v>
      </c>
      <c r="F307" s="1">
        <v>0.16500000000000001</v>
      </c>
      <c r="G307" s="42"/>
    </row>
    <row r="308" spans="1:11" x14ac:dyDescent="0.2">
      <c r="A308" s="36">
        <v>43983</v>
      </c>
      <c r="B308" s="1">
        <v>0.52400000000000002</v>
      </c>
      <c r="C308" s="1">
        <v>0.34724322001369601</v>
      </c>
      <c r="D308" s="1">
        <v>0.26900000000000002</v>
      </c>
      <c r="E308" s="1">
        <v>0.20476908225599999</v>
      </c>
      <c r="F308" s="1">
        <v>0.14899999999999999</v>
      </c>
      <c r="G308" s="42"/>
    </row>
    <row r="309" spans="1:11" x14ac:dyDescent="0.2">
      <c r="A309" s="36">
        <v>44013</v>
      </c>
      <c r="B309" s="1">
        <v>0.501</v>
      </c>
      <c r="C309" s="1">
        <v>0.33117784752205698</v>
      </c>
      <c r="D309" s="1">
        <v>0.24199999999999999</v>
      </c>
      <c r="E309" s="1">
        <v>0.19871838175537701</v>
      </c>
      <c r="F309" s="1">
        <v>0.14499999999999999</v>
      </c>
      <c r="G309" s="42"/>
    </row>
    <row r="310" spans="1:11" x14ac:dyDescent="0.2">
      <c r="A310" s="36">
        <v>44044</v>
      </c>
      <c r="B310" s="1">
        <v>0.52300000000000002</v>
      </c>
      <c r="C310" s="1">
        <v>0.31235185615689998</v>
      </c>
      <c r="D310" s="1">
        <v>0.26</v>
      </c>
      <c r="E310" s="1">
        <v>0.193183797348664</v>
      </c>
      <c r="F310" s="1">
        <v>0.13100000000000001</v>
      </c>
      <c r="G310" s="42"/>
    </row>
    <row r="311" spans="1:11" x14ac:dyDescent="0.2">
      <c r="A311" s="36">
        <v>44075</v>
      </c>
      <c r="B311" s="1">
        <v>0.501</v>
      </c>
      <c r="C311" s="1">
        <v>0.31975786100099901</v>
      </c>
      <c r="D311" s="1">
        <v>0.27</v>
      </c>
      <c r="E311" s="1">
        <v>0.18934315950397501</v>
      </c>
      <c r="F311" s="1">
        <v>0.129</v>
      </c>
      <c r="G311" s="42"/>
    </row>
    <row r="312" spans="1:11" x14ac:dyDescent="0.2">
      <c r="A312" s="36">
        <v>44105</v>
      </c>
      <c r="B312" s="1">
        <v>0.5</v>
      </c>
      <c r="C312" s="1">
        <v>0.30303385697422902</v>
      </c>
      <c r="D312" s="1">
        <v>0.222</v>
      </c>
      <c r="E312" s="1">
        <v>0.18531637690425701</v>
      </c>
      <c r="F312" s="1">
        <v>0.13100000000000001</v>
      </c>
      <c r="G312" s="42"/>
    </row>
    <row r="313" spans="1:11" x14ac:dyDescent="0.2">
      <c r="A313" s="36">
        <v>44136</v>
      </c>
      <c r="B313" s="1">
        <v>0.48499999999999999</v>
      </c>
      <c r="C313" s="1">
        <v>0.31746343569688501</v>
      </c>
      <c r="D313" s="1">
        <v>0.218</v>
      </c>
      <c r="E313" s="1">
        <v>0.18123923129664199</v>
      </c>
      <c r="F313" s="1">
        <v>0.122</v>
      </c>
      <c r="G313" s="42"/>
    </row>
    <row r="314" spans="1:11" x14ac:dyDescent="0.2">
      <c r="A314" s="36">
        <v>44166</v>
      </c>
      <c r="B314" s="1">
        <v>0.49299999999999999</v>
      </c>
      <c r="C314" s="1">
        <v>0.30505487848194501</v>
      </c>
      <c r="D314" s="1">
        <v>0.24099999999999999</v>
      </c>
      <c r="E314" s="1">
        <v>0.178189834027527</v>
      </c>
      <c r="F314" s="1">
        <v>0.115</v>
      </c>
      <c r="G314" s="42"/>
    </row>
    <row r="315" spans="1:11" x14ac:dyDescent="0.2">
      <c r="A315" s="36">
        <v>44197</v>
      </c>
      <c r="B315" s="1">
        <v>0.46700000000000003</v>
      </c>
      <c r="C315" s="1">
        <v>0.29799999999999999</v>
      </c>
      <c r="D315" s="1">
        <v>0.24199999999999999</v>
      </c>
      <c r="E315" s="1">
        <v>0.17100000000000001</v>
      </c>
      <c r="F315" s="1">
        <v>0.122</v>
      </c>
    </row>
    <row r="316" spans="1:11" x14ac:dyDescent="0.2">
      <c r="A316" s="36">
        <v>44228</v>
      </c>
      <c r="B316" s="1">
        <v>0.51183722832435397</v>
      </c>
      <c r="C316" s="1">
        <v>0.29687850470729399</v>
      </c>
      <c r="D316" s="1">
        <v>0.24448147000000001</v>
      </c>
      <c r="E316" s="1">
        <v>0.17133788925311999</v>
      </c>
      <c r="F316" s="1">
        <v>0.13150428707606901</v>
      </c>
    </row>
    <row r="317" spans="1:11" x14ac:dyDescent="0.2">
      <c r="A317" s="36">
        <v>44256</v>
      </c>
      <c r="B317" s="1">
        <v>0.433395684367964</v>
      </c>
      <c r="C317" s="1">
        <v>0.300455418036844</v>
      </c>
      <c r="D317" s="1">
        <v>0.246</v>
      </c>
      <c r="E317" s="1">
        <v>0.168945337920588</v>
      </c>
      <c r="F317" s="1">
        <v>0.118612106815567</v>
      </c>
    </row>
    <row r="318" spans="1:11" x14ac:dyDescent="0.2">
      <c r="A318" s="36">
        <v>44287</v>
      </c>
      <c r="B318" s="1">
        <v>0.48299999999999998</v>
      </c>
      <c r="C318" s="1">
        <v>0.27700000000000002</v>
      </c>
      <c r="D318" s="1">
        <v>0.20499999999999999</v>
      </c>
      <c r="E318" s="1">
        <v>0.16200000000000001</v>
      </c>
      <c r="F318" s="1">
        <v>0.11700000000000001</v>
      </c>
    </row>
    <row r="319" spans="1:11" x14ac:dyDescent="0.2">
      <c r="A319" s="36">
        <v>44317</v>
      </c>
      <c r="B319" s="1">
        <v>0.50347956603819</v>
      </c>
      <c r="C319" s="1">
        <v>0.29094318530373697</v>
      </c>
      <c r="D319" s="1">
        <v>0.22570455</v>
      </c>
      <c r="E319" s="1">
        <v>0.14399999999999999</v>
      </c>
      <c r="F319" s="1">
        <v>0.117453708540093</v>
      </c>
    </row>
    <row r="320" spans="1:11" x14ac:dyDescent="0.2">
      <c r="A320" s="36">
        <v>44348</v>
      </c>
      <c r="B320" s="1">
        <v>0.44181393738173402</v>
      </c>
      <c r="C320" s="1">
        <v>0.28074256380622098</v>
      </c>
      <c r="D320" s="1">
        <v>0.20599999999999999</v>
      </c>
      <c r="E320" s="1">
        <v>0.15588475773094601</v>
      </c>
      <c r="F320" s="1">
        <v>0.11899999999999999</v>
      </c>
      <c r="H320" s="1"/>
      <c r="I320" s="1"/>
      <c r="K320" s="1"/>
    </row>
    <row r="321" spans="1:11" x14ac:dyDescent="0.2">
      <c r="A321" s="36">
        <v>44378</v>
      </c>
      <c r="B321" s="1">
        <v>0.46019009085759799</v>
      </c>
      <c r="C321" s="1">
        <v>0.26618548160397798</v>
      </c>
      <c r="D321" s="1">
        <v>0.26218370000000002</v>
      </c>
      <c r="E321" s="1">
        <v>0.15785120494455601</v>
      </c>
      <c r="F321" s="1">
        <v>0.12752608684956099</v>
      </c>
      <c r="G321" s="1"/>
      <c r="H321" s="1"/>
      <c r="I321" s="1"/>
      <c r="J321" s="1"/>
      <c r="K321" s="39"/>
    </row>
    <row r="322" spans="1:11" x14ac:dyDescent="0.2">
      <c r="A322" s="36">
        <v>44409</v>
      </c>
      <c r="B322" s="1">
        <v>0.47699999999999998</v>
      </c>
      <c r="C322" s="1">
        <v>0.25800000000000001</v>
      </c>
      <c r="D322" s="1">
        <v>0.25058743</v>
      </c>
      <c r="E322" s="1">
        <v>0.161</v>
      </c>
      <c r="F322" s="1">
        <v>0.104</v>
      </c>
      <c r="G322" s="1"/>
      <c r="H322" s="1"/>
      <c r="I322" s="1"/>
      <c r="K322" s="39"/>
    </row>
    <row r="323" spans="1:11" x14ac:dyDescent="0.2">
      <c r="A323" s="35">
        <v>44440</v>
      </c>
      <c r="B323" s="59">
        <v>0.50921457368704204</v>
      </c>
      <c r="C323" s="59">
        <v>0.27487085563892</v>
      </c>
      <c r="D323" s="59">
        <v>0.25527775000000003</v>
      </c>
      <c r="E323" s="59">
        <v>0.15982449202872601</v>
      </c>
      <c r="F323" s="59">
        <v>0.13530322903141401</v>
      </c>
      <c r="G323"/>
      <c r="H323" s="1"/>
      <c r="I323" s="1"/>
      <c r="K323" s="39"/>
    </row>
    <row r="324" spans="1:11" x14ac:dyDescent="0.2">
      <c r="A324" s="35">
        <v>44470</v>
      </c>
      <c r="B324" s="59">
        <v>0.49368478311501202</v>
      </c>
      <c r="C324" s="59">
        <v>0.27117087218706798</v>
      </c>
      <c r="D324" s="59">
        <v>0.26711427999999998</v>
      </c>
      <c r="E324" s="59">
        <v>0.15718430226645899</v>
      </c>
      <c r="F324" s="59">
        <v>0.10957161483767899</v>
      </c>
      <c r="G324"/>
      <c r="H324" s="1"/>
      <c r="I324" s="1"/>
      <c r="K324" s="39"/>
    </row>
    <row r="327" spans="1:11" x14ac:dyDescent="0.2">
      <c r="A327" s="36"/>
    </row>
    <row r="328" spans="1:11" x14ac:dyDescent="0.2">
      <c r="A328" s="36"/>
    </row>
    <row r="329" spans="1:11" x14ac:dyDescent="0.2">
      <c r="A329" s="36"/>
    </row>
    <row r="330" spans="1:11" x14ac:dyDescent="0.2">
      <c r="A330" s="3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24"/>
  <sheetViews>
    <sheetView topLeftCell="A295" workbookViewId="0">
      <selection activeCell="E324" sqref="E324"/>
    </sheetView>
  </sheetViews>
  <sheetFormatPr baseColWidth="10" defaultColWidth="10.6640625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62" t="s">
        <v>16</v>
      </c>
      <c r="B1" s="62"/>
      <c r="C1" s="62"/>
      <c r="D1" s="62"/>
      <c r="E1" s="62"/>
      <c r="F1" s="62"/>
    </row>
    <row r="2" spans="1:11" s="12" customFormat="1" ht="60" x14ac:dyDescent="0.25">
      <c r="A2" s="31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5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8"/>
      <c r="H3" s="18"/>
      <c r="I3" s="18"/>
      <c r="J3" s="18"/>
      <c r="K3" s="18"/>
    </row>
    <row r="4" spans="1:11" x14ac:dyDescent="0.2">
      <c r="A4" s="35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8"/>
      <c r="H4" s="18"/>
      <c r="I4" s="18"/>
      <c r="J4" s="18"/>
      <c r="K4" s="18"/>
    </row>
    <row r="5" spans="1:11" x14ac:dyDescent="0.2">
      <c r="A5" s="35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8"/>
      <c r="H5" s="18"/>
      <c r="I5" s="18"/>
      <c r="J5" s="18"/>
      <c r="K5" s="18"/>
    </row>
    <row r="6" spans="1:11" x14ac:dyDescent="0.2">
      <c r="A6" s="35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8"/>
      <c r="H6" s="18"/>
      <c r="I6" s="18"/>
      <c r="J6" s="18"/>
      <c r="K6" s="18"/>
    </row>
    <row r="7" spans="1:11" x14ac:dyDescent="0.2">
      <c r="A7" s="35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8"/>
      <c r="H7" s="18"/>
      <c r="I7" s="18"/>
      <c r="J7" s="18"/>
      <c r="K7" s="18"/>
    </row>
    <row r="8" spans="1:11" x14ac:dyDescent="0.2">
      <c r="A8" s="35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8"/>
      <c r="H8" s="18"/>
      <c r="I8" s="18"/>
      <c r="J8" s="18"/>
      <c r="K8" s="18"/>
    </row>
    <row r="9" spans="1:11" x14ac:dyDescent="0.2">
      <c r="A9" s="35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8"/>
      <c r="H9" s="18"/>
      <c r="I9" s="18"/>
      <c r="J9" s="18"/>
      <c r="K9" s="18"/>
    </row>
    <row r="10" spans="1:11" x14ac:dyDescent="0.2">
      <c r="A10" s="35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8"/>
      <c r="H10" s="18"/>
      <c r="I10" s="18"/>
      <c r="J10" s="18"/>
      <c r="K10" s="18"/>
    </row>
    <row r="11" spans="1:11" x14ac:dyDescent="0.2">
      <c r="A11" s="35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8"/>
      <c r="H11" s="18"/>
      <c r="I11" s="18"/>
      <c r="J11" s="18"/>
      <c r="K11" s="18"/>
    </row>
    <row r="12" spans="1:11" x14ac:dyDescent="0.2">
      <c r="A12" s="35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8"/>
      <c r="H12" s="18"/>
      <c r="I12" s="18"/>
      <c r="J12" s="18"/>
      <c r="K12" s="18"/>
    </row>
    <row r="13" spans="1:11" x14ac:dyDescent="0.2">
      <c r="A13" s="35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8"/>
      <c r="H13" s="18"/>
      <c r="I13" s="18"/>
      <c r="J13" s="18"/>
      <c r="K13" s="18"/>
    </row>
    <row r="14" spans="1:11" x14ac:dyDescent="0.2">
      <c r="A14" s="35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8"/>
      <c r="H14" s="18"/>
      <c r="I14" s="18"/>
      <c r="J14" s="18"/>
      <c r="K14" s="18"/>
    </row>
    <row r="15" spans="1:11" x14ac:dyDescent="0.2">
      <c r="A15" s="35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8"/>
      <c r="H15" s="18"/>
      <c r="I15" s="18"/>
      <c r="J15" s="18"/>
      <c r="K15" s="18"/>
    </row>
    <row r="16" spans="1:11" x14ac:dyDescent="0.2">
      <c r="A16" s="35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8"/>
      <c r="H16" s="18"/>
      <c r="I16" s="18"/>
      <c r="J16" s="18"/>
      <c r="K16" s="18"/>
    </row>
    <row r="17" spans="1:11" x14ac:dyDescent="0.2">
      <c r="A17" s="35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8"/>
      <c r="H17" s="18"/>
      <c r="I17" s="18"/>
      <c r="J17" s="18"/>
      <c r="K17" s="18"/>
    </row>
    <row r="18" spans="1:11" x14ac:dyDescent="0.2">
      <c r="A18" s="35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8"/>
      <c r="H18" s="18"/>
      <c r="I18" s="18"/>
      <c r="J18" s="18"/>
      <c r="K18" s="18"/>
    </row>
    <row r="19" spans="1:11" x14ac:dyDescent="0.2">
      <c r="A19" s="35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8"/>
      <c r="H19" s="18"/>
      <c r="I19" s="18"/>
      <c r="J19" s="18"/>
      <c r="K19" s="18"/>
    </row>
    <row r="20" spans="1:11" x14ac:dyDescent="0.2">
      <c r="A20" s="35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8"/>
      <c r="H20" s="18"/>
      <c r="I20" s="18"/>
      <c r="J20" s="18"/>
      <c r="K20" s="18"/>
    </row>
    <row r="21" spans="1:11" x14ac:dyDescent="0.2">
      <c r="A21" s="35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8"/>
      <c r="H21" s="18"/>
      <c r="I21" s="18"/>
      <c r="J21" s="18"/>
      <c r="K21" s="18"/>
    </row>
    <row r="22" spans="1:11" x14ac:dyDescent="0.2">
      <c r="A22" s="35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8"/>
      <c r="H22" s="18"/>
      <c r="I22" s="18"/>
      <c r="J22" s="18"/>
      <c r="K22" s="18"/>
    </row>
    <row r="23" spans="1:11" x14ac:dyDescent="0.2">
      <c r="A23" s="35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8"/>
      <c r="H23" s="18"/>
      <c r="I23" s="18"/>
      <c r="J23" s="18"/>
      <c r="K23" s="18"/>
    </row>
    <row r="24" spans="1:11" x14ac:dyDescent="0.2">
      <c r="A24" s="35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8"/>
      <c r="H24" s="18"/>
      <c r="I24" s="18"/>
      <c r="J24" s="18"/>
      <c r="K24" s="18"/>
    </row>
    <row r="25" spans="1:11" x14ac:dyDescent="0.2">
      <c r="A25" s="35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8"/>
      <c r="H25" s="18"/>
      <c r="I25" s="18"/>
      <c r="J25" s="18"/>
      <c r="K25" s="18"/>
    </row>
    <row r="26" spans="1:11" x14ac:dyDescent="0.2">
      <c r="A26" s="35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8"/>
      <c r="H26" s="18"/>
      <c r="I26" s="18"/>
      <c r="J26" s="18"/>
      <c r="K26" s="18"/>
    </row>
    <row r="27" spans="1:11" x14ac:dyDescent="0.2">
      <c r="A27" s="35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8"/>
      <c r="H27" s="18"/>
      <c r="I27" s="18"/>
      <c r="J27" s="18"/>
      <c r="K27" s="18"/>
    </row>
    <row r="28" spans="1:11" x14ac:dyDescent="0.2">
      <c r="A28" s="35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8"/>
      <c r="H28" s="18"/>
      <c r="I28" s="18"/>
      <c r="J28" s="18"/>
      <c r="K28" s="18"/>
    </row>
    <row r="29" spans="1:11" x14ac:dyDescent="0.2">
      <c r="A29" s="35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8"/>
      <c r="H29" s="18"/>
      <c r="I29" s="18"/>
      <c r="J29" s="18"/>
      <c r="K29" s="18"/>
    </row>
    <row r="30" spans="1:11" x14ac:dyDescent="0.2">
      <c r="A30" s="35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8"/>
      <c r="H30" s="18"/>
      <c r="I30" s="18"/>
      <c r="J30" s="18"/>
      <c r="K30" s="18"/>
    </row>
    <row r="31" spans="1:11" x14ac:dyDescent="0.2">
      <c r="A31" s="35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8"/>
      <c r="H31" s="18"/>
      <c r="I31" s="18"/>
      <c r="J31" s="18"/>
      <c r="K31" s="18"/>
    </row>
    <row r="32" spans="1:11" x14ac:dyDescent="0.2">
      <c r="A32" s="35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8"/>
      <c r="H32" s="18"/>
      <c r="I32" s="18"/>
      <c r="J32" s="18"/>
      <c r="K32" s="18"/>
    </row>
    <row r="33" spans="1:11" x14ac:dyDescent="0.2">
      <c r="A33" s="35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8"/>
      <c r="H33" s="18"/>
      <c r="I33" s="18"/>
      <c r="J33" s="18"/>
      <c r="K33" s="18"/>
    </row>
    <row r="34" spans="1:11" x14ac:dyDescent="0.2">
      <c r="A34" s="35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8"/>
      <c r="H34" s="18"/>
      <c r="I34" s="18"/>
      <c r="J34" s="18"/>
      <c r="K34" s="18"/>
    </row>
    <row r="35" spans="1:11" x14ac:dyDescent="0.2">
      <c r="A35" s="35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8"/>
      <c r="H35" s="18"/>
      <c r="I35" s="18"/>
      <c r="J35" s="18"/>
      <c r="K35" s="18"/>
    </row>
    <row r="36" spans="1:11" x14ac:dyDescent="0.2">
      <c r="A36" s="35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8"/>
      <c r="H36" s="18"/>
      <c r="I36" s="18"/>
      <c r="J36" s="18"/>
      <c r="K36" s="18"/>
    </row>
    <row r="37" spans="1:11" x14ac:dyDescent="0.2">
      <c r="A37" s="35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8"/>
      <c r="H37" s="18"/>
      <c r="I37" s="18"/>
      <c r="J37" s="18"/>
      <c r="K37" s="18"/>
    </row>
    <row r="38" spans="1:11" x14ac:dyDescent="0.2">
      <c r="A38" s="35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8"/>
      <c r="H38" s="18"/>
      <c r="I38" s="18"/>
      <c r="J38" s="18"/>
      <c r="K38" s="18"/>
    </row>
    <row r="39" spans="1:11" x14ac:dyDescent="0.2">
      <c r="A39" s="35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8"/>
      <c r="H39" s="18"/>
      <c r="I39" s="18"/>
      <c r="J39" s="18"/>
      <c r="K39" s="18"/>
    </row>
    <row r="40" spans="1:11" x14ac:dyDescent="0.2">
      <c r="A40" s="35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8"/>
      <c r="H40" s="18"/>
      <c r="I40" s="18"/>
      <c r="J40" s="18"/>
      <c r="K40" s="18"/>
    </row>
    <row r="41" spans="1:11" x14ac:dyDescent="0.2">
      <c r="A41" s="35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8"/>
      <c r="H41" s="18"/>
      <c r="I41" s="18"/>
      <c r="J41" s="18"/>
      <c r="K41" s="18"/>
    </row>
    <row r="42" spans="1:11" x14ac:dyDescent="0.2">
      <c r="A42" s="35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8"/>
      <c r="H42" s="18"/>
      <c r="I42" s="18"/>
      <c r="J42" s="18"/>
      <c r="K42" s="18"/>
    </row>
    <row r="43" spans="1:11" x14ac:dyDescent="0.2">
      <c r="A43" s="35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8"/>
      <c r="H43" s="18"/>
      <c r="I43" s="18"/>
      <c r="J43" s="18"/>
      <c r="K43" s="18"/>
    </row>
    <row r="44" spans="1:11" x14ac:dyDescent="0.2">
      <c r="A44" s="35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8"/>
      <c r="H44" s="18"/>
      <c r="I44" s="18"/>
      <c r="J44" s="18"/>
      <c r="K44" s="18"/>
    </row>
    <row r="45" spans="1:11" x14ac:dyDescent="0.2">
      <c r="A45" s="35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8"/>
      <c r="H45" s="18"/>
      <c r="I45" s="18"/>
      <c r="J45" s="18"/>
      <c r="K45" s="18"/>
    </row>
    <row r="46" spans="1:11" x14ac:dyDescent="0.2">
      <c r="A46" s="35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8"/>
      <c r="H46" s="18"/>
      <c r="I46" s="18"/>
      <c r="J46" s="18"/>
      <c r="K46" s="18"/>
    </row>
    <row r="47" spans="1:11" x14ac:dyDescent="0.2">
      <c r="A47" s="35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8"/>
      <c r="H47" s="18"/>
      <c r="I47" s="18"/>
      <c r="J47" s="18"/>
      <c r="K47" s="18"/>
    </row>
    <row r="48" spans="1:11" x14ac:dyDescent="0.2">
      <c r="A48" s="35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8"/>
      <c r="H48" s="18"/>
      <c r="I48" s="18"/>
      <c r="J48" s="18"/>
      <c r="K48" s="18"/>
    </row>
    <row r="49" spans="1:11" x14ac:dyDescent="0.2">
      <c r="A49" s="35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8"/>
      <c r="H49" s="18"/>
      <c r="I49" s="18"/>
      <c r="J49" s="18"/>
      <c r="K49" s="18"/>
    </row>
    <row r="50" spans="1:11" x14ac:dyDescent="0.2">
      <c r="A50" s="35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8"/>
      <c r="H50" s="18"/>
      <c r="I50" s="18"/>
      <c r="J50" s="18"/>
      <c r="K50" s="18"/>
    </row>
    <row r="51" spans="1:11" x14ac:dyDescent="0.2">
      <c r="A51" s="35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8"/>
      <c r="H51" s="18"/>
      <c r="I51" s="18"/>
      <c r="J51" s="18"/>
      <c r="K51" s="18"/>
    </row>
    <row r="52" spans="1:11" x14ac:dyDescent="0.2">
      <c r="A52" s="35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8"/>
      <c r="H52" s="18"/>
      <c r="I52" s="18"/>
      <c r="J52" s="18"/>
      <c r="K52" s="18"/>
    </row>
    <row r="53" spans="1:11" x14ac:dyDescent="0.2">
      <c r="A53" s="35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8"/>
      <c r="H53" s="18"/>
      <c r="I53" s="18"/>
      <c r="J53" s="18"/>
      <c r="K53" s="18"/>
    </row>
    <row r="54" spans="1:11" x14ac:dyDescent="0.2">
      <c r="A54" s="35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8"/>
      <c r="H54" s="18"/>
      <c r="I54" s="18"/>
      <c r="J54" s="18"/>
      <c r="K54" s="18"/>
    </row>
    <row r="55" spans="1:11" x14ac:dyDescent="0.2">
      <c r="A55" s="35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8"/>
      <c r="H55" s="18"/>
      <c r="I55" s="18"/>
      <c r="J55" s="18"/>
      <c r="K55" s="18"/>
    </row>
    <row r="56" spans="1:11" x14ac:dyDescent="0.2">
      <c r="A56" s="35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8"/>
      <c r="H56" s="18"/>
      <c r="I56" s="18"/>
      <c r="J56" s="18"/>
      <c r="K56" s="18"/>
    </row>
    <row r="57" spans="1:11" x14ac:dyDescent="0.2">
      <c r="A57" s="35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8"/>
      <c r="H57" s="18"/>
      <c r="I57" s="18"/>
      <c r="J57" s="18"/>
      <c r="K57" s="18"/>
    </row>
    <row r="58" spans="1:11" x14ac:dyDescent="0.2">
      <c r="A58" s="35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8"/>
      <c r="H58" s="18"/>
      <c r="I58" s="18"/>
      <c r="J58" s="18"/>
      <c r="K58" s="18"/>
    </row>
    <row r="59" spans="1:11" x14ac:dyDescent="0.2">
      <c r="A59" s="35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8"/>
      <c r="H59" s="18"/>
      <c r="I59" s="18"/>
      <c r="J59" s="18"/>
      <c r="K59" s="18"/>
    </row>
    <row r="60" spans="1:11" x14ac:dyDescent="0.2">
      <c r="A60" s="35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8"/>
      <c r="H60" s="18"/>
      <c r="I60" s="18"/>
      <c r="J60" s="18"/>
      <c r="K60" s="18"/>
    </row>
    <row r="61" spans="1:11" x14ac:dyDescent="0.2">
      <c r="A61" s="35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8"/>
      <c r="H61" s="18"/>
      <c r="I61" s="18"/>
      <c r="J61" s="18"/>
      <c r="K61" s="18"/>
    </row>
    <row r="62" spans="1:11" x14ac:dyDescent="0.2">
      <c r="A62" s="35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8"/>
      <c r="H62" s="18"/>
      <c r="I62" s="18"/>
      <c r="J62" s="18"/>
      <c r="K62" s="18"/>
    </row>
    <row r="63" spans="1:11" x14ac:dyDescent="0.2">
      <c r="A63" s="35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8"/>
      <c r="H63" s="18"/>
      <c r="I63" s="18"/>
      <c r="J63" s="18"/>
      <c r="K63" s="18"/>
    </row>
    <row r="64" spans="1:11" x14ac:dyDescent="0.2">
      <c r="A64" s="35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8"/>
      <c r="H64" s="18"/>
      <c r="I64" s="18"/>
      <c r="J64" s="18"/>
      <c r="K64" s="18"/>
    </row>
    <row r="65" spans="1:11" x14ac:dyDescent="0.2">
      <c r="A65" s="35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8"/>
      <c r="H65" s="18"/>
      <c r="I65" s="18"/>
      <c r="J65" s="18"/>
      <c r="K65" s="18"/>
    </row>
    <row r="66" spans="1:11" x14ac:dyDescent="0.2">
      <c r="A66" s="35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8"/>
      <c r="H66" s="18"/>
      <c r="I66" s="18"/>
      <c r="J66" s="18"/>
      <c r="K66" s="18"/>
    </row>
    <row r="67" spans="1:11" x14ac:dyDescent="0.2">
      <c r="A67" s="35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8"/>
      <c r="H67" s="18"/>
      <c r="I67" s="18"/>
      <c r="J67" s="18"/>
      <c r="K67" s="18"/>
    </row>
    <row r="68" spans="1:11" x14ac:dyDescent="0.2">
      <c r="A68" s="35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8"/>
      <c r="H68" s="18"/>
      <c r="I68" s="18"/>
      <c r="J68" s="18"/>
      <c r="K68" s="18"/>
    </row>
    <row r="69" spans="1:11" x14ac:dyDescent="0.2">
      <c r="A69" s="35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8"/>
      <c r="H69" s="18"/>
      <c r="I69" s="18"/>
      <c r="J69" s="18"/>
      <c r="K69" s="18"/>
    </row>
    <row r="70" spans="1:11" x14ac:dyDescent="0.2">
      <c r="A70" s="35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8"/>
      <c r="H70" s="18"/>
      <c r="I70" s="18"/>
      <c r="J70" s="18"/>
      <c r="K70" s="18"/>
    </row>
    <row r="71" spans="1:11" x14ac:dyDescent="0.2">
      <c r="A71" s="35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8"/>
      <c r="H71" s="18"/>
      <c r="I71" s="18"/>
      <c r="J71" s="18"/>
      <c r="K71" s="18"/>
    </row>
    <row r="72" spans="1:11" x14ac:dyDescent="0.2">
      <c r="A72" s="35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8"/>
      <c r="H72" s="18"/>
      <c r="I72" s="18"/>
      <c r="J72" s="18"/>
      <c r="K72" s="18"/>
    </row>
    <row r="73" spans="1:11" x14ac:dyDescent="0.2">
      <c r="A73" s="35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8"/>
      <c r="H73" s="18"/>
      <c r="I73" s="18"/>
      <c r="J73" s="18"/>
      <c r="K73" s="18"/>
    </row>
    <row r="74" spans="1:11" x14ac:dyDescent="0.2">
      <c r="A74" s="35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8"/>
      <c r="H74" s="18"/>
      <c r="I74" s="18"/>
      <c r="J74" s="18"/>
      <c r="K74" s="18"/>
    </row>
    <row r="75" spans="1:11" x14ac:dyDescent="0.2">
      <c r="A75" s="35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8"/>
      <c r="H75" s="18"/>
      <c r="I75" s="18"/>
      <c r="J75" s="18"/>
      <c r="K75" s="18"/>
    </row>
    <row r="76" spans="1:11" x14ac:dyDescent="0.2">
      <c r="A76" s="35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8"/>
      <c r="H76" s="18"/>
      <c r="I76" s="18"/>
      <c r="J76" s="18"/>
      <c r="K76" s="18"/>
    </row>
    <row r="77" spans="1:11" x14ac:dyDescent="0.2">
      <c r="A77" s="35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8"/>
      <c r="H77" s="18"/>
      <c r="I77" s="18"/>
      <c r="J77" s="18"/>
      <c r="K77" s="18"/>
    </row>
    <row r="78" spans="1:11" x14ac:dyDescent="0.2">
      <c r="A78" s="35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8"/>
      <c r="H78" s="18"/>
      <c r="I78" s="18"/>
      <c r="J78" s="18"/>
      <c r="K78" s="18"/>
    </row>
    <row r="79" spans="1:11" x14ac:dyDescent="0.2">
      <c r="A79" s="35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8"/>
      <c r="H79" s="18"/>
      <c r="I79" s="18"/>
      <c r="J79" s="18"/>
      <c r="K79" s="18"/>
    </row>
    <row r="80" spans="1:11" x14ac:dyDescent="0.2">
      <c r="A80" s="35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8"/>
      <c r="H80" s="18"/>
      <c r="I80" s="18"/>
      <c r="J80" s="18"/>
      <c r="K80" s="18"/>
    </row>
    <row r="81" spans="1:11" x14ac:dyDescent="0.2">
      <c r="A81" s="35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8"/>
      <c r="H81" s="18"/>
      <c r="I81" s="18"/>
      <c r="J81" s="18"/>
      <c r="K81" s="18"/>
    </row>
    <row r="82" spans="1:11" x14ac:dyDescent="0.2">
      <c r="A82" s="35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8"/>
      <c r="H82" s="18"/>
      <c r="I82" s="18"/>
      <c r="J82" s="18"/>
      <c r="K82" s="18"/>
    </row>
    <row r="83" spans="1:11" x14ac:dyDescent="0.2">
      <c r="A83" s="35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8"/>
      <c r="H83" s="18"/>
      <c r="I83" s="18"/>
      <c r="J83" s="18"/>
      <c r="K83" s="18"/>
    </row>
    <row r="84" spans="1:11" x14ac:dyDescent="0.2">
      <c r="A84" s="35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8"/>
      <c r="H84" s="18"/>
      <c r="I84" s="18"/>
      <c r="J84" s="18"/>
      <c r="K84" s="18"/>
    </row>
    <row r="85" spans="1:11" x14ac:dyDescent="0.2">
      <c r="A85" s="35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8"/>
      <c r="H85" s="18"/>
      <c r="I85" s="18"/>
      <c r="J85" s="18"/>
      <c r="K85" s="18"/>
    </row>
    <row r="86" spans="1:11" x14ac:dyDescent="0.2">
      <c r="A86" s="35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8"/>
      <c r="H86" s="18"/>
      <c r="I86" s="18"/>
      <c r="J86" s="18"/>
      <c r="K86" s="18"/>
    </row>
    <row r="87" spans="1:11" x14ac:dyDescent="0.2">
      <c r="A87" s="35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8"/>
      <c r="H87" s="18"/>
      <c r="I87" s="18"/>
      <c r="J87" s="18"/>
      <c r="K87" s="18"/>
    </row>
    <row r="88" spans="1:11" x14ac:dyDescent="0.2">
      <c r="A88" s="35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8"/>
      <c r="H88" s="18"/>
      <c r="I88" s="18"/>
      <c r="J88" s="18"/>
      <c r="K88" s="18"/>
    </row>
    <row r="89" spans="1:11" x14ac:dyDescent="0.2">
      <c r="A89" s="35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8"/>
      <c r="H89" s="18"/>
      <c r="I89" s="18"/>
      <c r="J89" s="18"/>
      <c r="K89" s="18"/>
    </row>
    <row r="90" spans="1:11" x14ac:dyDescent="0.2">
      <c r="A90" s="35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8"/>
      <c r="H90" s="18"/>
      <c r="I90" s="18"/>
      <c r="J90" s="18"/>
      <c r="K90" s="18"/>
    </row>
    <row r="91" spans="1:11" x14ac:dyDescent="0.2">
      <c r="A91" s="35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8"/>
      <c r="H91" s="18"/>
      <c r="I91" s="18"/>
      <c r="J91" s="18"/>
      <c r="K91" s="18"/>
    </row>
    <row r="92" spans="1:11" x14ac:dyDescent="0.2">
      <c r="A92" s="35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8"/>
      <c r="H92" s="18"/>
      <c r="I92" s="18"/>
      <c r="J92" s="18"/>
      <c r="K92" s="18"/>
    </row>
    <row r="93" spans="1:11" x14ac:dyDescent="0.2">
      <c r="A93" s="35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8"/>
      <c r="H93" s="18"/>
      <c r="I93" s="18"/>
      <c r="J93" s="18"/>
      <c r="K93" s="18"/>
    </row>
    <row r="94" spans="1:11" x14ac:dyDescent="0.2">
      <c r="A94" s="35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8"/>
      <c r="H94" s="18"/>
      <c r="I94" s="18"/>
      <c r="J94" s="18"/>
      <c r="K94" s="18"/>
    </row>
    <row r="95" spans="1:11" x14ac:dyDescent="0.2">
      <c r="A95" s="35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8"/>
      <c r="H95" s="18"/>
      <c r="I95" s="18"/>
      <c r="J95" s="18"/>
      <c r="K95" s="18"/>
    </row>
    <row r="96" spans="1:11" x14ac:dyDescent="0.2">
      <c r="A96" s="35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8"/>
      <c r="H96" s="18"/>
      <c r="I96" s="18"/>
      <c r="J96" s="18"/>
      <c r="K96" s="18"/>
    </row>
    <row r="97" spans="1:11" x14ac:dyDescent="0.2">
      <c r="A97" s="35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8"/>
      <c r="H97" s="18"/>
      <c r="I97" s="18"/>
      <c r="J97" s="18"/>
      <c r="K97" s="18"/>
    </row>
    <row r="98" spans="1:11" x14ac:dyDescent="0.2">
      <c r="A98" s="35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8"/>
      <c r="H98" s="18"/>
      <c r="I98" s="18"/>
      <c r="J98" s="18"/>
      <c r="K98" s="18"/>
    </row>
    <row r="99" spans="1:11" x14ac:dyDescent="0.2">
      <c r="A99" s="35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8"/>
      <c r="H99" s="18"/>
      <c r="I99" s="18"/>
      <c r="J99" s="18"/>
      <c r="K99" s="18"/>
    </row>
    <row r="100" spans="1:11" x14ac:dyDescent="0.2">
      <c r="A100" s="35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8"/>
      <c r="H100" s="18"/>
      <c r="I100" s="18"/>
      <c r="J100" s="18"/>
      <c r="K100" s="18"/>
    </row>
    <row r="101" spans="1:11" x14ac:dyDescent="0.2">
      <c r="A101" s="35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8"/>
      <c r="H101" s="18"/>
      <c r="I101" s="18"/>
      <c r="J101" s="18"/>
      <c r="K101" s="18"/>
    </row>
    <row r="102" spans="1:11" x14ac:dyDescent="0.2">
      <c r="A102" s="35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8"/>
      <c r="H102" s="18"/>
      <c r="I102" s="18"/>
      <c r="J102" s="18"/>
      <c r="K102" s="18"/>
    </row>
    <row r="103" spans="1:11" x14ac:dyDescent="0.2">
      <c r="A103" s="35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8"/>
      <c r="H103" s="18"/>
      <c r="I103" s="18"/>
      <c r="J103" s="18"/>
      <c r="K103" s="18"/>
    </row>
    <row r="104" spans="1:11" x14ac:dyDescent="0.2">
      <c r="A104" s="35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8"/>
      <c r="H104" s="18"/>
      <c r="I104" s="18"/>
      <c r="J104" s="18"/>
      <c r="K104" s="18"/>
    </row>
    <row r="105" spans="1:11" x14ac:dyDescent="0.2">
      <c r="A105" s="35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8"/>
      <c r="H105" s="18"/>
      <c r="I105" s="18"/>
      <c r="J105" s="18"/>
      <c r="K105" s="18"/>
    </row>
    <row r="106" spans="1:11" x14ac:dyDescent="0.2">
      <c r="A106" s="35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8"/>
      <c r="H106" s="18"/>
      <c r="I106" s="18"/>
      <c r="J106" s="18"/>
      <c r="K106" s="18"/>
    </row>
    <row r="107" spans="1:11" x14ac:dyDescent="0.2">
      <c r="A107" s="35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8"/>
      <c r="H107" s="18"/>
      <c r="I107" s="18"/>
      <c r="J107" s="18"/>
      <c r="K107" s="18"/>
    </row>
    <row r="108" spans="1:11" x14ac:dyDescent="0.2">
      <c r="A108" s="35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8"/>
      <c r="H108" s="18"/>
      <c r="I108" s="18"/>
      <c r="J108" s="18"/>
      <c r="K108" s="18"/>
    </row>
    <row r="109" spans="1:11" x14ac:dyDescent="0.2">
      <c r="A109" s="35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8"/>
      <c r="H109" s="18"/>
      <c r="I109" s="18"/>
      <c r="J109" s="18"/>
      <c r="K109" s="18"/>
    </row>
    <row r="110" spans="1:11" x14ac:dyDescent="0.2">
      <c r="A110" s="35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8"/>
      <c r="H110" s="18"/>
      <c r="I110" s="18"/>
      <c r="J110" s="18"/>
      <c r="K110" s="18"/>
    </row>
    <row r="111" spans="1:11" x14ac:dyDescent="0.2">
      <c r="A111" s="35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8"/>
      <c r="H111" s="18"/>
      <c r="I111" s="18"/>
      <c r="J111" s="18"/>
      <c r="K111" s="18"/>
    </row>
    <row r="112" spans="1:11" x14ac:dyDescent="0.2">
      <c r="A112" s="35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8"/>
      <c r="H112" s="18"/>
      <c r="I112" s="18"/>
      <c r="J112" s="18"/>
      <c r="K112" s="18"/>
    </row>
    <row r="113" spans="1:11" x14ac:dyDescent="0.2">
      <c r="A113" s="35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8"/>
      <c r="H113" s="18"/>
      <c r="I113" s="18"/>
      <c r="J113" s="18"/>
      <c r="K113" s="18"/>
    </row>
    <row r="114" spans="1:11" x14ac:dyDescent="0.2">
      <c r="A114" s="35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8"/>
      <c r="H114" s="18"/>
      <c r="I114" s="18"/>
      <c r="J114" s="18"/>
      <c r="K114" s="18"/>
    </row>
    <row r="115" spans="1:11" x14ac:dyDescent="0.2">
      <c r="A115" s="35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8"/>
      <c r="H115" s="18"/>
      <c r="I115" s="18"/>
      <c r="J115" s="18"/>
      <c r="K115" s="18"/>
    </row>
    <row r="116" spans="1:11" x14ac:dyDescent="0.2">
      <c r="A116" s="35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8"/>
      <c r="H116" s="18"/>
      <c r="I116" s="18"/>
      <c r="J116" s="18"/>
      <c r="K116" s="18"/>
    </row>
    <row r="117" spans="1:11" x14ac:dyDescent="0.2">
      <c r="A117" s="35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8"/>
      <c r="H117" s="18"/>
      <c r="I117" s="18"/>
      <c r="J117" s="18"/>
      <c r="K117" s="18"/>
    </row>
    <row r="118" spans="1:11" x14ac:dyDescent="0.2">
      <c r="A118" s="35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8"/>
      <c r="H118" s="18"/>
      <c r="I118" s="18"/>
      <c r="J118" s="18"/>
      <c r="K118" s="18"/>
    </row>
    <row r="119" spans="1:11" x14ac:dyDescent="0.2">
      <c r="A119" s="35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8"/>
      <c r="H119" s="18"/>
      <c r="I119" s="18"/>
      <c r="J119" s="18"/>
      <c r="K119" s="18"/>
    </row>
    <row r="120" spans="1:11" x14ac:dyDescent="0.2">
      <c r="A120" s="35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8"/>
      <c r="H120" s="18"/>
      <c r="I120" s="18"/>
      <c r="J120" s="18"/>
      <c r="K120" s="18"/>
    </row>
    <row r="121" spans="1:11" x14ac:dyDescent="0.2">
      <c r="A121" s="35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8"/>
      <c r="H121" s="18"/>
      <c r="I121" s="18"/>
      <c r="J121" s="18"/>
      <c r="K121" s="18"/>
    </row>
    <row r="122" spans="1:11" x14ac:dyDescent="0.2">
      <c r="A122" s="35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8"/>
      <c r="H122" s="18"/>
      <c r="I122" s="18"/>
      <c r="J122" s="18"/>
      <c r="K122" s="18"/>
    </row>
    <row r="123" spans="1:11" x14ac:dyDescent="0.2">
      <c r="A123" s="35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8"/>
      <c r="H123" s="18"/>
      <c r="I123" s="18"/>
      <c r="J123" s="18"/>
      <c r="K123" s="18"/>
    </row>
    <row r="124" spans="1:11" x14ac:dyDescent="0.2">
      <c r="A124" s="35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8"/>
      <c r="H124" s="18"/>
      <c r="I124" s="18"/>
      <c r="J124" s="18"/>
      <c r="K124" s="18"/>
    </row>
    <row r="125" spans="1:11" x14ac:dyDescent="0.2">
      <c r="A125" s="35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8"/>
      <c r="H125" s="18"/>
      <c r="I125" s="18"/>
      <c r="J125" s="18"/>
      <c r="K125" s="18"/>
    </row>
    <row r="126" spans="1:11" x14ac:dyDescent="0.2">
      <c r="A126" s="35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8"/>
      <c r="H126" s="18"/>
      <c r="I126" s="18"/>
      <c r="J126" s="18"/>
      <c r="K126" s="18"/>
    </row>
    <row r="127" spans="1:11" x14ac:dyDescent="0.2">
      <c r="A127" s="35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8"/>
      <c r="H127" s="18"/>
      <c r="I127" s="18"/>
      <c r="J127" s="18"/>
      <c r="K127" s="18"/>
    </row>
    <row r="128" spans="1:11" x14ac:dyDescent="0.2">
      <c r="A128" s="35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8"/>
      <c r="H128" s="18"/>
      <c r="I128" s="18"/>
      <c r="J128" s="18"/>
      <c r="K128" s="18"/>
    </row>
    <row r="129" spans="1:11" x14ac:dyDescent="0.2">
      <c r="A129" s="35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8"/>
      <c r="H129" s="18"/>
      <c r="I129" s="18"/>
      <c r="J129" s="18"/>
      <c r="K129" s="18"/>
    </row>
    <row r="130" spans="1:11" x14ac:dyDescent="0.2">
      <c r="A130" s="35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8"/>
      <c r="H130" s="18"/>
      <c r="I130" s="18"/>
      <c r="J130" s="18"/>
      <c r="K130" s="18"/>
    </row>
    <row r="131" spans="1:11" x14ac:dyDescent="0.2">
      <c r="A131" s="35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8"/>
      <c r="H131" s="18"/>
      <c r="I131" s="18"/>
      <c r="J131" s="18"/>
      <c r="K131" s="18"/>
    </row>
    <row r="132" spans="1:11" x14ac:dyDescent="0.2">
      <c r="A132" s="35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8"/>
      <c r="H132" s="18"/>
      <c r="I132" s="18"/>
      <c r="J132" s="18"/>
      <c r="K132" s="18"/>
    </row>
    <row r="133" spans="1:11" x14ac:dyDescent="0.2">
      <c r="A133" s="35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8"/>
      <c r="H133" s="18"/>
      <c r="I133" s="18"/>
      <c r="J133" s="18"/>
      <c r="K133" s="18"/>
    </row>
    <row r="134" spans="1:11" x14ac:dyDescent="0.2">
      <c r="A134" s="35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8"/>
      <c r="H134" s="18"/>
      <c r="I134" s="18"/>
      <c r="J134" s="18"/>
      <c r="K134" s="18"/>
    </row>
    <row r="135" spans="1:11" x14ac:dyDescent="0.2">
      <c r="A135" s="35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8"/>
      <c r="H135" s="18"/>
      <c r="I135" s="18"/>
      <c r="J135" s="18"/>
      <c r="K135" s="18"/>
    </row>
    <row r="136" spans="1:11" x14ac:dyDescent="0.2">
      <c r="A136" s="35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8"/>
      <c r="H136" s="18"/>
      <c r="I136" s="18"/>
      <c r="J136" s="18"/>
      <c r="K136" s="18"/>
    </row>
    <row r="137" spans="1:11" x14ac:dyDescent="0.2">
      <c r="A137" s="35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8"/>
      <c r="H137" s="18"/>
      <c r="I137" s="18"/>
      <c r="J137" s="18"/>
      <c r="K137" s="18"/>
    </row>
    <row r="138" spans="1:11" x14ac:dyDescent="0.2">
      <c r="A138" s="35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8"/>
      <c r="H138" s="18"/>
      <c r="I138" s="18"/>
      <c r="J138" s="18"/>
      <c r="K138" s="18"/>
    </row>
    <row r="139" spans="1:11" x14ac:dyDescent="0.2">
      <c r="A139" s="35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8"/>
      <c r="H139" s="18"/>
      <c r="I139" s="18"/>
      <c r="J139" s="18"/>
      <c r="K139" s="18"/>
    </row>
    <row r="140" spans="1:11" x14ac:dyDescent="0.2">
      <c r="A140" s="35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8"/>
      <c r="H140" s="18"/>
      <c r="I140" s="18"/>
      <c r="J140" s="18"/>
      <c r="K140" s="18"/>
    </row>
    <row r="141" spans="1:11" x14ac:dyDescent="0.2">
      <c r="A141" s="35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8"/>
      <c r="H141" s="18"/>
      <c r="I141" s="18"/>
      <c r="J141" s="18"/>
      <c r="K141" s="18"/>
    </row>
    <row r="142" spans="1:11" x14ac:dyDescent="0.2">
      <c r="A142" s="35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8"/>
      <c r="H142" s="18"/>
      <c r="I142" s="18"/>
      <c r="J142" s="18"/>
      <c r="K142" s="18"/>
    </row>
    <row r="143" spans="1:11" x14ac:dyDescent="0.2">
      <c r="A143" s="35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8"/>
      <c r="H143" s="18"/>
      <c r="I143" s="18"/>
      <c r="J143" s="18"/>
      <c r="K143" s="18"/>
    </row>
    <row r="144" spans="1:11" x14ac:dyDescent="0.2">
      <c r="A144" s="35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8"/>
      <c r="H144" s="18"/>
      <c r="I144" s="18"/>
      <c r="J144" s="18"/>
      <c r="K144" s="18"/>
    </row>
    <row r="145" spans="1:11" x14ac:dyDescent="0.2">
      <c r="A145" s="35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8"/>
      <c r="H145" s="18"/>
      <c r="I145" s="18"/>
      <c r="J145" s="18"/>
      <c r="K145" s="18"/>
    </row>
    <row r="146" spans="1:11" x14ac:dyDescent="0.2">
      <c r="A146" s="35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8"/>
      <c r="H146" s="18"/>
      <c r="I146" s="18"/>
      <c r="J146" s="18"/>
      <c r="K146" s="18"/>
    </row>
    <row r="147" spans="1:11" x14ac:dyDescent="0.2">
      <c r="A147" s="35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8"/>
      <c r="H147" s="18"/>
      <c r="I147" s="18"/>
      <c r="J147" s="18"/>
      <c r="K147" s="18"/>
    </row>
    <row r="148" spans="1:11" x14ac:dyDescent="0.2">
      <c r="A148" s="35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8"/>
      <c r="H148" s="18"/>
      <c r="I148" s="18"/>
      <c r="J148" s="18"/>
      <c r="K148" s="18"/>
    </row>
    <row r="149" spans="1:11" x14ac:dyDescent="0.2">
      <c r="A149" s="35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8"/>
      <c r="H149" s="18"/>
      <c r="I149" s="18"/>
      <c r="J149" s="18"/>
      <c r="K149" s="18"/>
    </row>
    <row r="150" spans="1:11" x14ac:dyDescent="0.2">
      <c r="A150" s="35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8"/>
      <c r="H150" s="18"/>
      <c r="I150" s="18"/>
      <c r="J150" s="18"/>
      <c r="K150" s="18"/>
    </row>
    <row r="151" spans="1:11" x14ac:dyDescent="0.2">
      <c r="A151" s="35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8"/>
      <c r="H151" s="18"/>
      <c r="I151" s="18"/>
      <c r="J151" s="18"/>
      <c r="K151" s="18"/>
    </row>
    <row r="152" spans="1:11" x14ac:dyDescent="0.2">
      <c r="A152" s="35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8"/>
      <c r="H152" s="18"/>
      <c r="I152" s="18"/>
      <c r="J152" s="18"/>
      <c r="K152" s="18"/>
    </row>
    <row r="153" spans="1:11" x14ac:dyDescent="0.2">
      <c r="A153" s="35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8"/>
      <c r="H153" s="18"/>
      <c r="I153" s="18"/>
      <c r="J153" s="18"/>
      <c r="K153" s="18"/>
    </row>
    <row r="154" spans="1:11" x14ac:dyDescent="0.2">
      <c r="A154" s="35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8"/>
      <c r="H154" s="18"/>
      <c r="I154" s="18"/>
      <c r="J154" s="18"/>
      <c r="K154" s="18"/>
    </row>
    <row r="155" spans="1:11" x14ac:dyDescent="0.2">
      <c r="A155" s="35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8"/>
      <c r="H155" s="18"/>
      <c r="I155" s="18"/>
      <c r="J155" s="18"/>
      <c r="K155" s="18"/>
    </row>
    <row r="156" spans="1:11" x14ac:dyDescent="0.2">
      <c r="A156" s="35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8"/>
      <c r="H156" s="18"/>
      <c r="I156" s="18"/>
      <c r="J156" s="18"/>
      <c r="K156" s="18"/>
    </row>
    <row r="157" spans="1:11" x14ac:dyDescent="0.2">
      <c r="A157" s="35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8"/>
      <c r="H157" s="18"/>
      <c r="I157" s="18"/>
      <c r="J157" s="18"/>
      <c r="K157" s="18"/>
    </row>
    <row r="158" spans="1:11" x14ac:dyDescent="0.2">
      <c r="A158" s="35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8"/>
      <c r="H158" s="18"/>
      <c r="I158" s="18"/>
      <c r="J158" s="18"/>
      <c r="K158" s="18"/>
    </row>
    <row r="159" spans="1:11" x14ac:dyDescent="0.2">
      <c r="A159" s="35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8"/>
      <c r="H159" s="18"/>
      <c r="I159" s="18"/>
      <c r="J159" s="18"/>
      <c r="K159" s="18"/>
    </row>
    <row r="160" spans="1:11" x14ac:dyDescent="0.2">
      <c r="A160" s="35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8"/>
      <c r="H160" s="18"/>
      <c r="I160" s="18"/>
      <c r="J160" s="18"/>
      <c r="K160" s="18"/>
    </row>
    <row r="161" spans="1:11" x14ac:dyDescent="0.2">
      <c r="A161" s="35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8"/>
      <c r="H161" s="18"/>
      <c r="I161" s="18"/>
      <c r="J161" s="18"/>
      <c r="K161" s="18"/>
    </row>
    <row r="162" spans="1:11" x14ac:dyDescent="0.2">
      <c r="A162" s="35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8"/>
      <c r="H162" s="18"/>
      <c r="I162" s="18"/>
      <c r="J162" s="18"/>
      <c r="K162" s="18"/>
    </row>
    <row r="163" spans="1:11" x14ac:dyDescent="0.2">
      <c r="A163" s="35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8"/>
      <c r="H163" s="18"/>
      <c r="I163" s="18"/>
      <c r="J163" s="18"/>
      <c r="K163" s="18"/>
    </row>
    <row r="164" spans="1:11" x14ac:dyDescent="0.2">
      <c r="A164" s="35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8"/>
      <c r="H164" s="18"/>
      <c r="I164" s="18"/>
      <c r="J164" s="18"/>
      <c r="K164" s="18"/>
    </row>
    <row r="165" spans="1:11" x14ac:dyDescent="0.2">
      <c r="A165" s="35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8"/>
      <c r="H165" s="18"/>
      <c r="I165" s="18"/>
      <c r="J165" s="18"/>
      <c r="K165" s="18"/>
    </row>
    <row r="166" spans="1:11" x14ac:dyDescent="0.2">
      <c r="A166" s="35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8"/>
      <c r="H166" s="18"/>
      <c r="I166" s="18"/>
      <c r="J166" s="18"/>
      <c r="K166" s="18"/>
    </row>
    <row r="167" spans="1:11" x14ac:dyDescent="0.2">
      <c r="A167" s="35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8"/>
      <c r="H167" s="18"/>
      <c r="I167" s="18"/>
      <c r="J167" s="18"/>
      <c r="K167" s="18"/>
    </row>
    <row r="168" spans="1:11" x14ac:dyDescent="0.2">
      <c r="A168" s="35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8"/>
      <c r="H168" s="18"/>
      <c r="I168" s="18"/>
      <c r="J168" s="18"/>
      <c r="K168" s="18"/>
    </row>
    <row r="169" spans="1:11" x14ac:dyDescent="0.2">
      <c r="A169" s="35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8"/>
      <c r="H169" s="18"/>
      <c r="I169" s="18"/>
      <c r="J169" s="18"/>
      <c r="K169" s="18"/>
    </row>
    <row r="170" spans="1:11" x14ac:dyDescent="0.2">
      <c r="A170" s="35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8"/>
      <c r="H170" s="18"/>
      <c r="I170" s="18"/>
      <c r="J170" s="18"/>
      <c r="K170" s="18"/>
    </row>
    <row r="171" spans="1:11" x14ac:dyDescent="0.2">
      <c r="A171" s="35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8"/>
      <c r="H171" s="18"/>
      <c r="I171" s="18"/>
      <c r="J171" s="18"/>
      <c r="K171" s="18"/>
    </row>
    <row r="172" spans="1:11" x14ac:dyDescent="0.2">
      <c r="A172" s="35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8"/>
      <c r="H172" s="18"/>
      <c r="I172" s="18"/>
      <c r="J172" s="18"/>
      <c r="K172" s="18"/>
    </row>
    <row r="173" spans="1:11" x14ac:dyDescent="0.2">
      <c r="A173" s="35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8"/>
      <c r="H173" s="18"/>
      <c r="I173" s="18"/>
      <c r="J173" s="18"/>
      <c r="K173" s="18"/>
    </row>
    <row r="174" spans="1:11" x14ac:dyDescent="0.2">
      <c r="A174" s="35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8"/>
      <c r="H174" s="18"/>
      <c r="I174" s="18"/>
      <c r="J174" s="18"/>
      <c r="K174" s="18"/>
    </row>
    <row r="175" spans="1:11" x14ac:dyDescent="0.2">
      <c r="A175" s="35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8"/>
      <c r="H175" s="18"/>
      <c r="I175" s="18"/>
      <c r="J175" s="18"/>
      <c r="K175" s="18"/>
    </row>
    <row r="176" spans="1:11" x14ac:dyDescent="0.2">
      <c r="A176" s="35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8"/>
      <c r="H176" s="18"/>
      <c r="I176" s="18"/>
      <c r="J176" s="18"/>
      <c r="K176" s="18"/>
    </row>
    <row r="177" spans="1:11" x14ac:dyDescent="0.2">
      <c r="A177" s="35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8"/>
      <c r="H177" s="18"/>
      <c r="I177" s="18"/>
      <c r="J177" s="18"/>
      <c r="K177" s="18"/>
    </row>
    <row r="178" spans="1:11" x14ac:dyDescent="0.2">
      <c r="A178" s="35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8"/>
      <c r="H178" s="18"/>
      <c r="I178" s="18"/>
      <c r="J178" s="18"/>
      <c r="K178" s="18"/>
    </row>
    <row r="179" spans="1:11" x14ac:dyDescent="0.2">
      <c r="A179" s="35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8"/>
      <c r="H179" s="18"/>
      <c r="I179" s="18"/>
      <c r="J179" s="18"/>
      <c r="K179" s="18"/>
    </row>
    <row r="180" spans="1:11" x14ac:dyDescent="0.2">
      <c r="A180" s="35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8"/>
      <c r="H180" s="18"/>
      <c r="I180" s="18"/>
      <c r="J180" s="18"/>
      <c r="K180" s="18"/>
    </row>
    <row r="181" spans="1:11" x14ac:dyDescent="0.2">
      <c r="A181" s="35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8"/>
      <c r="H181" s="18"/>
      <c r="I181" s="18"/>
      <c r="J181" s="18"/>
      <c r="K181" s="18"/>
    </row>
    <row r="182" spans="1:11" x14ac:dyDescent="0.2">
      <c r="A182" s="35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8"/>
      <c r="H182" s="18"/>
      <c r="I182" s="18"/>
      <c r="J182" s="18"/>
      <c r="K182" s="18"/>
    </row>
    <row r="183" spans="1:11" x14ac:dyDescent="0.2">
      <c r="A183" s="35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8"/>
      <c r="H183" s="18"/>
      <c r="I183" s="18"/>
      <c r="J183" s="18"/>
      <c r="K183" s="18"/>
    </row>
    <row r="184" spans="1:11" x14ac:dyDescent="0.2">
      <c r="A184" s="35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8"/>
      <c r="H184" s="18"/>
      <c r="I184" s="18"/>
      <c r="J184" s="18"/>
      <c r="K184" s="18"/>
    </row>
    <row r="185" spans="1:11" x14ac:dyDescent="0.2">
      <c r="A185" s="35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8"/>
      <c r="H185" s="18"/>
      <c r="I185" s="18"/>
      <c r="J185" s="18"/>
      <c r="K185" s="18"/>
    </row>
    <row r="186" spans="1:11" x14ac:dyDescent="0.2">
      <c r="A186" s="35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8"/>
      <c r="H186" s="18"/>
      <c r="I186" s="18"/>
      <c r="J186" s="18"/>
      <c r="K186" s="18"/>
    </row>
    <row r="187" spans="1:11" x14ac:dyDescent="0.2">
      <c r="A187" s="35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8"/>
      <c r="H187" s="18"/>
      <c r="I187" s="18"/>
      <c r="J187" s="18"/>
      <c r="K187" s="18"/>
    </row>
    <row r="188" spans="1:11" x14ac:dyDescent="0.2">
      <c r="A188" s="35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8"/>
      <c r="H188" s="18"/>
      <c r="I188" s="18"/>
      <c r="J188" s="18"/>
      <c r="K188" s="18"/>
    </row>
    <row r="189" spans="1:11" x14ac:dyDescent="0.2">
      <c r="A189" s="35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8"/>
      <c r="H189" s="18"/>
      <c r="I189" s="18"/>
      <c r="J189" s="18"/>
      <c r="K189" s="18"/>
    </row>
    <row r="190" spans="1:11" x14ac:dyDescent="0.2">
      <c r="A190" s="35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8"/>
      <c r="H190" s="18"/>
      <c r="I190" s="18"/>
      <c r="J190" s="18"/>
      <c r="K190" s="18"/>
    </row>
    <row r="191" spans="1:11" x14ac:dyDescent="0.2">
      <c r="A191" s="35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8"/>
      <c r="H191" s="18"/>
      <c r="I191" s="18"/>
      <c r="J191" s="18"/>
      <c r="K191" s="18"/>
    </row>
    <row r="192" spans="1:11" x14ac:dyDescent="0.2">
      <c r="A192" s="35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8"/>
      <c r="H192" s="18"/>
      <c r="I192" s="18"/>
      <c r="J192" s="18"/>
      <c r="K192" s="18"/>
    </row>
    <row r="193" spans="1:11" x14ac:dyDescent="0.2">
      <c r="A193" s="35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8"/>
      <c r="H193" s="18"/>
      <c r="I193" s="18"/>
      <c r="J193" s="18"/>
      <c r="K193" s="18"/>
    </row>
    <row r="194" spans="1:11" x14ac:dyDescent="0.2">
      <c r="A194" s="35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8"/>
      <c r="H194" s="18"/>
      <c r="I194" s="18"/>
      <c r="J194" s="18"/>
      <c r="K194" s="18"/>
    </row>
    <row r="195" spans="1:11" x14ac:dyDescent="0.2">
      <c r="A195" s="35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8"/>
      <c r="H195" s="18"/>
      <c r="I195" s="18"/>
      <c r="J195" s="18"/>
      <c r="K195" s="18"/>
    </row>
    <row r="196" spans="1:11" x14ac:dyDescent="0.2">
      <c r="A196" s="35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8"/>
      <c r="H196" s="18"/>
      <c r="I196" s="18"/>
      <c r="J196" s="18"/>
      <c r="K196" s="18"/>
    </row>
    <row r="197" spans="1:11" x14ac:dyDescent="0.2">
      <c r="A197" s="35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8"/>
      <c r="H197" s="18"/>
      <c r="I197" s="18"/>
      <c r="J197" s="18"/>
      <c r="K197" s="18"/>
    </row>
    <row r="198" spans="1:11" x14ac:dyDescent="0.2">
      <c r="A198" s="35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8"/>
      <c r="H198" s="18"/>
      <c r="I198" s="18"/>
      <c r="J198" s="18"/>
      <c r="K198" s="18"/>
    </row>
    <row r="199" spans="1:11" x14ac:dyDescent="0.2">
      <c r="A199" s="35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8"/>
      <c r="H199" s="18"/>
      <c r="I199" s="18"/>
      <c r="J199" s="18"/>
      <c r="K199" s="18"/>
    </row>
    <row r="200" spans="1:11" x14ac:dyDescent="0.2">
      <c r="A200" s="35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8"/>
      <c r="H200" s="18"/>
      <c r="I200" s="18"/>
      <c r="J200" s="18"/>
      <c r="K200" s="18"/>
    </row>
    <row r="201" spans="1:11" x14ac:dyDescent="0.2">
      <c r="A201" s="35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8"/>
      <c r="H201" s="18"/>
      <c r="I201" s="18"/>
      <c r="J201" s="18"/>
      <c r="K201" s="18"/>
    </row>
    <row r="202" spans="1:11" x14ac:dyDescent="0.2">
      <c r="A202" s="35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8"/>
      <c r="H202" s="18"/>
      <c r="I202" s="18"/>
      <c r="J202" s="18"/>
      <c r="K202" s="18"/>
    </row>
    <row r="203" spans="1:11" x14ac:dyDescent="0.2">
      <c r="A203" s="35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8"/>
      <c r="H203" s="18"/>
      <c r="I203" s="18"/>
      <c r="J203" s="18"/>
      <c r="K203" s="18"/>
    </row>
    <row r="204" spans="1:11" x14ac:dyDescent="0.2">
      <c r="A204" s="35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8"/>
      <c r="H204" s="18"/>
      <c r="I204" s="18"/>
      <c r="J204" s="18"/>
      <c r="K204" s="18"/>
    </row>
    <row r="205" spans="1:11" x14ac:dyDescent="0.2">
      <c r="A205" s="35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8"/>
      <c r="H205" s="18"/>
      <c r="I205" s="18"/>
      <c r="J205" s="18"/>
      <c r="K205" s="18"/>
    </row>
    <row r="206" spans="1:11" x14ac:dyDescent="0.2">
      <c r="A206" s="35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8"/>
      <c r="H206" s="18"/>
      <c r="I206" s="18"/>
      <c r="J206" s="18"/>
      <c r="K206" s="18"/>
    </row>
    <row r="207" spans="1:11" x14ac:dyDescent="0.2">
      <c r="A207" s="35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8"/>
      <c r="H207" s="18"/>
      <c r="I207" s="18"/>
      <c r="J207" s="18"/>
      <c r="K207" s="18"/>
    </row>
    <row r="208" spans="1:11" x14ac:dyDescent="0.2">
      <c r="A208" s="35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8"/>
      <c r="H208" s="18"/>
      <c r="I208" s="18"/>
      <c r="J208" s="18"/>
      <c r="K208" s="18"/>
    </row>
    <row r="209" spans="1:11" x14ac:dyDescent="0.2">
      <c r="A209" s="35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8"/>
      <c r="H209" s="18"/>
      <c r="I209" s="18"/>
      <c r="J209" s="18"/>
      <c r="K209" s="18"/>
    </row>
    <row r="210" spans="1:11" x14ac:dyDescent="0.2">
      <c r="A210" s="35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8"/>
      <c r="H210" s="18"/>
      <c r="I210" s="18"/>
      <c r="J210" s="18"/>
      <c r="K210" s="18"/>
    </row>
    <row r="211" spans="1:11" x14ac:dyDescent="0.2">
      <c r="A211" s="35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8"/>
      <c r="H211" s="18"/>
      <c r="I211" s="18"/>
      <c r="J211" s="18"/>
      <c r="K211" s="18"/>
    </row>
    <row r="212" spans="1:11" x14ac:dyDescent="0.2">
      <c r="A212" s="35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8"/>
      <c r="H212" s="18"/>
      <c r="I212" s="18"/>
      <c r="J212" s="18"/>
      <c r="K212" s="18"/>
    </row>
    <row r="213" spans="1:11" x14ac:dyDescent="0.2">
      <c r="A213" s="35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8"/>
      <c r="H213" s="18"/>
      <c r="I213" s="18"/>
      <c r="J213" s="18"/>
      <c r="K213" s="18"/>
    </row>
    <row r="214" spans="1:11" x14ac:dyDescent="0.2">
      <c r="A214" s="35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8"/>
      <c r="H214" s="18"/>
      <c r="I214" s="18"/>
      <c r="J214" s="18"/>
      <c r="K214" s="18"/>
    </row>
    <row r="215" spans="1:11" x14ac:dyDescent="0.2">
      <c r="A215" s="35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8"/>
      <c r="H215" s="18"/>
      <c r="I215" s="18"/>
      <c r="J215" s="18"/>
      <c r="K215" s="18"/>
    </row>
    <row r="216" spans="1:11" x14ac:dyDescent="0.2">
      <c r="A216" s="35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8"/>
      <c r="H216" s="18"/>
      <c r="I216" s="18"/>
      <c r="J216" s="18"/>
      <c r="K216" s="18"/>
    </row>
    <row r="217" spans="1:11" x14ac:dyDescent="0.2">
      <c r="A217" s="35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8"/>
      <c r="H217" s="18"/>
      <c r="I217" s="18"/>
      <c r="J217" s="18"/>
      <c r="K217" s="18"/>
    </row>
    <row r="218" spans="1:11" x14ac:dyDescent="0.2">
      <c r="A218" s="35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8"/>
      <c r="H218" s="18"/>
      <c r="I218" s="18"/>
      <c r="J218" s="18"/>
      <c r="K218" s="18"/>
    </row>
    <row r="219" spans="1:11" x14ac:dyDescent="0.2">
      <c r="A219" s="35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8"/>
      <c r="H219" s="18"/>
      <c r="I219" s="18"/>
      <c r="J219" s="18"/>
      <c r="K219" s="18"/>
    </row>
    <row r="220" spans="1:11" x14ac:dyDescent="0.2">
      <c r="A220" s="35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8"/>
      <c r="H220" s="18"/>
      <c r="I220" s="18"/>
      <c r="J220" s="18"/>
      <c r="K220" s="18"/>
    </row>
    <row r="221" spans="1:11" x14ac:dyDescent="0.2">
      <c r="A221" s="35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8"/>
      <c r="H221" s="18"/>
      <c r="I221" s="18"/>
      <c r="J221" s="18"/>
      <c r="K221" s="18"/>
    </row>
    <row r="222" spans="1:11" x14ac:dyDescent="0.2">
      <c r="A222" s="35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8"/>
      <c r="H222" s="18"/>
      <c r="I222" s="18"/>
      <c r="J222" s="18"/>
      <c r="K222" s="18"/>
    </row>
    <row r="223" spans="1:11" x14ac:dyDescent="0.2">
      <c r="A223" s="35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8"/>
      <c r="H223" s="18"/>
      <c r="I223" s="18"/>
      <c r="J223" s="18"/>
      <c r="K223" s="18"/>
    </row>
    <row r="224" spans="1:11" x14ac:dyDescent="0.2">
      <c r="A224" s="35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8"/>
      <c r="H224" s="18"/>
      <c r="I224" s="18"/>
      <c r="J224" s="18"/>
      <c r="K224" s="18"/>
    </row>
    <row r="225" spans="1:11" x14ac:dyDescent="0.2">
      <c r="A225" s="35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8"/>
      <c r="H225" s="18"/>
      <c r="I225" s="18"/>
      <c r="J225" s="18"/>
      <c r="K225" s="18"/>
    </row>
    <row r="226" spans="1:11" x14ac:dyDescent="0.2">
      <c r="A226" s="35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8"/>
      <c r="H226" s="18"/>
      <c r="I226" s="18"/>
      <c r="J226" s="18"/>
      <c r="K226" s="18"/>
    </row>
    <row r="227" spans="1:11" x14ac:dyDescent="0.2">
      <c r="A227" s="35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8"/>
      <c r="H227" s="18"/>
      <c r="I227" s="18"/>
      <c r="J227" s="18"/>
      <c r="K227" s="18"/>
    </row>
    <row r="228" spans="1:11" x14ac:dyDescent="0.2">
      <c r="A228" s="35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8"/>
      <c r="H228" s="18"/>
      <c r="I228" s="18"/>
      <c r="J228" s="18"/>
      <c r="K228" s="18"/>
    </row>
    <row r="229" spans="1:11" x14ac:dyDescent="0.2">
      <c r="A229" s="35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8"/>
      <c r="H229" s="18"/>
      <c r="I229" s="18"/>
      <c r="J229" s="18"/>
      <c r="K229" s="18"/>
    </row>
    <row r="230" spans="1:11" x14ac:dyDescent="0.2">
      <c r="A230" s="35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8"/>
      <c r="H230" s="18"/>
      <c r="I230" s="18"/>
      <c r="J230" s="18"/>
      <c r="K230" s="18"/>
    </row>
    <row r="231" spans="1:11" x14ac:dyDescent="0.2">
      <c r="A231" s="35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8"/>
      <c r="H231" s="18"/>
      <c r="I231" s="18"/>
      <c r="J231" s="18"/>
      <c r="K231" s="18"/>
    </row>
    <row r="232" spans="1:11" x14ac:dyDescent="0.2">
      <c r="A232" s="35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8"/>
      <c r="H232" s="18"/>
      <c r="I232" s="18"/>
      <c r="J232" s="18"/>
      <c r="K232" s="18"/>
    </row>
    <row r="233" spans="1:11" x14ac:dyDescent="0.2">
      <c r="A233" s="35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8"/>
      <c r="H233" s="18"/>
      <c r="I233" s="18"/>
      <c r="J233" s="18"/>
      <c r="K233" s="18"/>
    </row>
    <row r="234" spans="1:11" x14ac:dyDescent="0.2">
      <c r="A234" s="35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8"/>
      <c r="H234" s="18"/>
      <c r="I234" s="18"/>
      <c r="J234" s="18"/>
      <c r="K234" s="18"/>
    </row>
    <row r="235" spans="1:11" x14ac:dyDescent="0.2">
      <c r="A235" s="35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8"/>
      <c r="H235" s="18"/>
      <c r="I235" s="18"/>
      <c r="J235" s="18"/>
      <c r="K235" s="18"/>
    </row>
    <row r="236" spans="1:11" x14ac:dyDescent="0.2">
      <c r="A236" s="35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8"/>
      <c r="H236" s="18"/>
      <c r="I236" s="18"/>
      <c r="J236" s="18"/>
      <c r="K236" s="18"/>
    </row>
    <row r="237" spans="1:11" x14ac:dyDescent="0.2">
      <c r="A237" s="35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8"/>
      <c r="H237" s="18"/>
      <c r="I237" s="18"/>
      <c r="J237" s="18"/>
      <c r="K237" s="18"/>
    </row>
    <row r="238" spans="1:11" x14ac:dyDescent="0.2">
      <c r="A238" s="35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8"/>
      <c r="H238" s="18"/>
      <c r="I238" s="18"/>
      <c r="J238" s="18"/>
      <c r="K238" s="18"/>
    </row>
    <row r="239" spans="1:11" x14ac:dyDescent="0.2">
      <c r="A239" s="35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8"/>
      <c r="H239" s="18"/>
      <c r="I239" s="18"/>
      <c r="J239" s="18"/>
      <c r="K239" s="18"/>
    </row>
    <row r="240" spans="1:11" x14ac:dyDescent="0.2">
      <c r="A240" s="35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8"/>
      <c r="H240" s="18"/>
      <c r="I240" s="18"/>
      <c r="J240" s="18"/>
      <c r="K240" s="18"/>
    </row>
    <row r="241" spans="1:11" x14ac:dyDescent="0.2">
      <c r="A241" s="35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8"/>
      <c r="H241" s="18"/>
      <c r="I241" s="18"/>
      <c r="J241" s="18"/>
      <c r="K241" s="18"/>
    </row>
    <row r="242" spans="1:11" x14ac:dyDescent="0.2">
      <c r="A242" s="35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8"/>
      <c r="H242" s="18"/>
      <c r="I242" s="18"/>
      <c r="J242" s="18"/>
      <c r="K242" s="18"/>
    </row>
    <row r="243" spans="1:11" x14ac:dyDescent="0.2">
      <c r="A243" s="35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8"/>
      <c r="H243" s="18"/>
      <c r="I243" s="18"/>
      <c r="J243" s="18"/>
      <c r="K243" s="18"/>
    </row>
    <row r="244" spans="1:11" x14ac:dyDescent="0.2">
      <c r="A244" s="35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8"/>
      <c r="H244" s="18"/>
      <c r="I244" s="18"/>
      <c r="J244" s="18"/>
      <c r="K244" s="18"/>
    </row>
    <row r="245" spans="1:11" x14ac:dyDescent="0.2">
      <c r="A245" s="35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8"/>
      <c r="H245" s="18"/>
      <c r="I245" s="18"/>
      <c r="J245" s="18"/>
      <c r="K245" s="18"/>
    </row>
    <row r="246" spans="1:11" x14ac:dyDescent="0.2">
      <c r="A246" s="35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8"/>
      <c r="H246" s="18"/>
      <c r="I246" s="18"/>
      <c r="J246" s="18"/>
      <c r="K246" s="18"/>
    </row>
    <row r="247" spans="1:11" x14ac:dyDescent="0.2">
      <c r="A247" s="35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8"/>
      <c r="H247" s="18"/>
      <c r="I247" s="18"/>
      <c r="J247" s="18"/>
      <c r="K247" s="18"/>
    </row>
    <row r="248" spans="1:11" x14ac:dyDescent="0.2">
      <c r="A248" s="35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8"/>
      <c r="H248" s="18"/>
      <c r="I248" s="18"/>
      <c r="J248" s="18"/>
      <c r="K248" s="18"/>
    </row>
    <row r="249" spans="1:11" x14ac:dyDescent="0.2">
      <c r="A249" s="35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8"/>
      <c r="H249" s="18"/>
      <c r="I249" s="18"/>
      <c r="J249" s="18"/>
      <c r="K249" s="18"/>
    </row>
    <row r="250" spans="1:11" x14ac:dyDescent="0.2">
      <c r="A250" s="35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8"/>
      <c r="H250" s="18"/>
      <c r="I250" s="18"/>
      <c r="J250" s="18"/>
      <c r="K250" s="18"/>
    </row>
    <row r="251" spans="1:11" x14ac:dyDescent="0.2">
      <c r="A251" s="35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8"/>
      <c r="H251" s="18"/>
      <c r="I251" s="18"/>
      <c r="J251" s="18"/>
      <c r="K251" s="18"/>
    </row>
    <row r="252" spans="1:11" x14ac:dyDescent="0.2">
      <c r="A252" s="35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8"/>
      <c r="H252" s="18"/>
      <c r="I252" s="18"/>
      <c r="J252" s="18"/>
      <c r="K252" s="18"/>
    </row>
    <row r="253" spans="1:11" x14ac:dyDescent="0.2">
      <c r="A253" s="35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8"/>
      <c r="H253" s="18"/>
      <c r="I253" s="18"/>
      <c r="J253" s="18"/>
      <c r="K253" s="18"/>
    </row>
    <row r="254" spans="1:11" x14ac:dyDescent="0.2">
      <c r="A254" s="35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8"/>
      <c r="H254" s="18"/>
      <c r="I254" s="18"/>
      <c r="J254" s="18"/>
      <c r="K254" s="18"/>
    </row>
    <row r="255" spans="1:11" x14ac:dyDescent="0.2">
      <c r="A255" s="35">
        <v>42370</v>
      </c>
      <c r="B255" s="1">
        <v>0.80100000000000005</v>
      </c>
      <c r="C255" s="1">
        <v>0.58528345513763103</v>
      </c>
      <c r="D255" s="1">
        <v>0.45500000000000002</v>
      </c>
      <c r="E255" s="1">
        <v>0.38100000000000001</v>
      </c>
      <c r="F255" s="1">
        <v>0.35299999999999998</v>
      </c>
      <c r="G255" s="18"/>
      <c r="H255" s="18"/>
      <c r="I255" s="18"/>
      <c r="J255" s="18"/>
      <c r="K255" s="18"/>
    </row>
    <row r="256" spans="1:11" x14ac:dyDescent="0.2">
      <c r="A256" s="35">
        <v>42401</v>
      </c>
      <c r="B256" s="1">
        <v>0.80200000000000005</v>
      </c>
      <c r="C256" s="1">
        <v>0.587979450431663</v>
      </c>
      <c r="D256" s="1">
        <v>0.46200000000000002</v>
      </c>
      <c r="E256" s="1">
        <v>0.38200000000000001</v>
      </c>
      <c r="F256" s="1">
        <v>0.34899999999999998</v>
      </c>
      <c r="G256" s="18"/>
      <c r="H256" s="18"/>
      <c r="I256" s="18"/>
      <c r="J256" s="18"/>
      <c r="K256" s="18"/>
    </row>
    <row r="257" spans="1:11" x14ac:dyDescent="0.2">
      <c r="A257" s="35">
        <v>42430</v>
      </c>
      <c r="B257" s="1">
        <v>0.80700000000000005</v>
      </c>
      <c r="C257" s="1">
        <v>0.58797605469202296</v>
      </c>
      <c r="D257" s="1">
        <v>0.45100000000000001</v>
      </c>
      <c r="E257" s="1">
        <v>0.38</v>
      </c>
      <c r="F257" s="1">
        <v>0.34699999999999998</v>
      </c>
      <c r="G257" s="18"/>
      <c r="H257" s="18"/>
      <c r="I257" s="18"/>
      <c r="J257" s="18"/>
      <c r="K257" s="18"/>
    </row>
    <row r="258" spans="1:11" x14ac:dyDescent="0.2">
      <c r="A258" s="35">
        <v>42461</v>
      </c>
      <c r="B258" s="1">
        <v>0.8</v>
      </c>
      <c r="C258" s="1">
        <v>0.58055161668042199</v>
      </c>
      <c r="D258" s="1">
        <v>0.46899999999999997</v>
      </c>
      <c r="E258" s="1">
        <v>0.374</v>
      </c>
      <c r="F258" s="1">
        <v>0.34799999999999998</v>
      </c>
      <c r="G258" s="18"/>
      <c r="H258" s="18"/>
      <c r="I258" s="18"/>
      <c r="J258" s="18"/>
      <c r="K258" s="18"/>
    </row>
    <row r="259" spans="1:11" x14ac:dyDescent="0.2">
      <c r="A259" s="35">
        <v>42491</v>
      </c>
      <c r="B259" s="1">
        <v>0.81599999999999995</v>
      </c>
      <c r="C259" s="1">
        <v>0.58574249329018602</v>
      </c>
      <c r="D259" s="1">
        <v>0.44800000000000001</v>
      </c>
      <c r="E259" s="1">
        <v>0.376</v>
      </c>
      <c r="F259" s="1">
        <v>0.35199999999999998</v>
      </c>
      <c r="G259" s="18"/>
      <c r="H259" s="18"/>
      <c r="I259" s="18"/>
      <c r="J259" s="18"/>
      <c r="K259" s="18"/>
    </row>
    <row r="260" spans="1:11" x14ac:dyDescent="0.2">
      <c r="A260" s="35">
        <v>42522</v>
      </c>
      <c r="B260" s="1">
        <v>0.80600000000000005</v>
      </c>
      <c r="C260" s="1">
        <v>0.59304834141691798</v>
      </c>
      <c r="D260" s="1">
        <v>0.46700000000000003</v>
      </c>
      <c r="E260" s="1">
        <v>0.37</v>
      </c>
      <c r="F260" s="1">
        <v>0.35</v>
      </c>
      <c r="G260" s="18"/>
      <c r="H260" s="18"/>
      <c r="I260" s="18"/>
      <c r="J260" s="18"/>
      <c r="K260" s="18"/>
    </row>
    <row r="261" spans="1:11" x14ac:dyDescent="0.2">
      <c r="A261" s="35">
        <v>42552</v>
      </c>
      <c r="B261" s="1">
        <v>0.81</v>
      </c>
      <c r="C261" s="1">
        <v>0.58812840023578705</v>
      </c>
      <c r="D261" s="1">
        <v>0.45600000000000002</v>
      </c>
      <c r="E261" s="1">
        <v>0.38300000000000001</v>
      </c>
      <c r="F261" s="1">
        <v>0.35</v>
      </c>
      <c r="G261" s="18"/>
      <c r="H261" s="18"/>
      <c r="I261" s="18"/>
      <c r="J261" s="18"/>
      <c r="K261" s="18"/>
    </row>
    <row r="262" spans="1:11" x14ac:dyDescent="0.2">
      <c r="A262" s="35">
        <v>42583</v>
      </c>
      <c r="B262" s="1">
        <v>0.79600000000000004</v>
      </c>
      <c r="C262" s="1">
        <v>0.592369127250158</v>
      </c>
      <c r="D262" s="1">
        <v>0.45100000000000001</v>
      </c>
      <c r="E262" s="1">
        <v>0.374</v>
      </c>
      <c r="F262" s="1">
        <v>0.35299999999999998</v>
      </c>
      <c r="G262" s="18"/>
      <c r="H262" s="18"/>
      <c r="I262" s="18"/>
      <c r="J262" s="18"/>
      <c r="K262" s="18"/>
    </row>
    <row r="263" spans="1:11" x14ac:dyDescent="0.2">
      <c r="A263" s="35">
        <v>42614</v>
      </c>
      <c r="B263" s="1">
        <v>0.80300000000000005</v>
      </c>
      <c r="C263" s="1">
        <v>0.58312256257574202</v>
      </c>
      <c r="D263" s="1">
        <v>0.45100000000000001</v>
      </c>
      <c r="E263" s="1">
        <v>0.374</v>
      </c>
      <c r="F263" s="1">
        <v>0.35</v>
      </c>
      <c r="G263" s="18"/>
      <c r="H263" s="18"/>
      <c r="I263" s="18"/>
      <c r="J263" s="18"/>
      <c r="K263" s="18"/>
    </row>
    <row r="264" spans="1:11" x14ac:dyDescent="0.2">
      <c r="A264" s="35">
        <v>42644</v>
      </c>
      <c r="B264" s="1">
        <v>0.81200000000000006</v>
      </c>
      <c r="C264" s="1">
        <v>0.58532168550323405</v>
      </c>
      <c r="D264" s="1">
        <v>0.45300000000000001</v>
      </c>
      <c r="E264" s="1">
        <v>0.379</v>
      </c>
      <c r="F264" s="1">
        <v>0.34899999999999998</v>
      </c>
      <c r="G264" s="18"/>
      <c r="H264" s="18"/>
      <c r="I264" s="18"/>
      <c r="J264" s="18"/>
      <c r="K264" s="18"/>
    </row>
    <row r="265" spans="1:11" x14ac:dyDescent="0.2">
      <c r="A265" s="35">
        <v>42675</v>
      </c>
      <c r="B265" s="1">
        <v>0.79200000000000004</v>
      </c>
      <c r="C265" s="1">
        <v>0.58186437991319095</v>
      </c>
      <c r="D265" s="1">
        <v>0.45</v>
      </c>
      <c r="E265" s="1">
        <v>0.38200000000000001</v>
      </c>
      <c r="F265" s="1">
        <v>0.34899999999999998</v>
      </c>
      <c r="G265" s="18"/>
      <c r="H265" s="18"/>
      <c r="I265" s="18"/>
      <c r="J265" s="18"/>
      <c r="K265" s="18"/>
    </row>
    <row r="266" spans="1:11" x14ac:dyDescent="0.2">
      <c r="A266" s="35">
        <v>42705</v>
      </c>
      <c r="B266" s="1">
        <v>0.80900000000000005</v>
      </c>
      <c r="C266" s="1">
        <v>0.58368938763478895</v>
      </c>
      <c r="D266" s="1">
        <v>0.437</v>
      </c>
      <c r="E266" s="1">
        <v>0.38300000000000001</v>
      </c>
      <c r="F266" s="1">
        <v>0.35199999999999998</v>
      </c>
      <c r="G266" s="18"/>
      <c r="H266" s="18"/>
      <c r="I266" s="18"/>
      <c r="J266" s="18"/>
      <c r="K266" s="18"/>
    </row>
    <row r="267" spans="1:11" x14ac:dyDescent="0.2">
      <c r="A267" s="35">
        <v>42736</v>
      </c>
      <c r="B267" s="1">
        <v>0.79800000000000004</v>
      </c>
      <c r="C267" s="1">
        <v>0.58113869333977897</v>
      </c>
      <c r="D267" s="1">
        <v>0.45800000000000002</v>
      </c>
      <c r="E267" s="1">
        <v>0.376</v>
      </c>
      <c r="F267" s="1">
        <v>0.34699999999999998</v>
      </c>
      <c r="G267" s="18"/>
      <c r="H267" s="18"/>
      <c r="I267" s="18"/>
      <c r="J267" s="18"/>
      <c r="K267" s="18"/>
    </row>
    <row r="268" spans="1:11" x14ac:dyDescent="0.2">
      <c r="A268" s="35">
        <v>42767</v>
      </c>
      <c r="B268" s="1">
        <v>0.81</v>
      </c>
      <c r="C268" s="1">
        <v>0.58496043471584802</v>
      </c>
      <c r="D268" s="1">
        <v>0.46800000000000003</v>
      </c>
      <c r="E268" s="1">
        <v>0.377</v>
      </c>
      <c r="F268" s="1">
        <v>0.34499999999999997</v>
      </c>
      <c r="G268" s="18"/>
      <c r="H268" s="18"/>
      <c r="I268" s="18"/>
      <c r="J268" s="18"/>
      <c r="K268" s="18"/>
    </row>
    <row r="269" spans="1:11" x14ac:dyDescent="0.2">
      <c r="A269" s="35">
        <v>42795</v>
      </c>
      <c r="B269" s="1">
        <v>0.80200000000000005</v>
      </c>
      <c r="C269" s="1">
        <v>0.57837151690905497</v>
      </c>
      <c r="D269" s="1">
        <v>0.44400000000000001</v>
      </c>
      <c r="E269" s="1">
        <v>0.38300000000000001</v>
      </c>
      <c r="F269" s="1">
        <v>0.34699999999999998</v>
      </c>
      <c r="G269" s="18"/>
      <c r="H269" s="18"/>
      <c r="I269" s="18"/>
      <c r="J269" s="18"/>
      <c r="K269" s="18"/>
    </row>
    <row r="270" spans="1:11" x14ac:dyDescent="0.2">
      <c r="A270" s="35">
        <v>42826</v>
      </c>
      <c r="B270" s="1">
        <v>0.80500000000000005</v>
      </c>
      <c r="C270" s="1">
        <v>0.57274423305830902</v>
      </c>
      <c r="D270" s="1">
        <v>0.45800000000000002</v>
      </c>
      <c r="E270" s="1">
        <v>0.38200000000000001</v>
      </c>
      <c r="F270" s="1">
        <v>0.34699999999999998</v>
      </c>
      <c r="G270" s="18"/>
      <c r="H270" s="18"/>
      <c r="I270" s="18"/>
      <c r="J270" s="18"/>
      <c r="K270" s="18"/>
    </row>
    <row r="271" spans="1:11" x14ac:dyDescent="0.2">
      <c r="A271" s="35">
        <v>42856</v>
      </c>
      <c r="B271" s="1">
        <v>0.79300000000000004</v>
      </c>
      <c r="C271" s="1">
        <v>0.57620392961050004</v>
      </c>
      <c r="D271" s="1">
        <v>0.47399999999999998</v>
      </c>
      <c r="E271" s="1">
        <v>0.377</v>
      </c>
      <c r="F271" s="1">
        <v>0.34300000000000003</v>
      </c>
      <c r="G271" s="18"/>
      <c r="H271" s="18"/>
      <c r="I271" s="18"/>
      <c r="J271" s="18"/>
      <c r="K271" s="18"/>
    </row>
    <row r="272" spans="1:11" x14ac:dyDescent="0.2">
      <c r="A272" s="35">
        <v>42887</v>
      </c>
      <c r="B272" s="1">
        <v>0.79600000000000004</v>
      </c>
      <c r="C272" s="1">
        <v>0.571948072037189</v>
      </c>
      <c r="D272" s="1">
        <v>0.438</v>
      </c>
      <c r="E272" s="1">
        <v>0.38</v>
      </c>
      <c r="F272" s="1">
        <v>0.34399999999999997</v>
      </c>
      <c r="G272" s="18"/>
      <c r="H272" s="18"/>
      <c r="I272" s="18"/>
      <c r="J272" s="18"/>
      <c r="K272" s="18"/>
    </row>
    <row r="273" spans="1:11" x14ac:dyDescent="0.2">
      <c r="A273" s="35">
        <v>42917</v>
      </c>
      <c r="B273" s="1">
        <v>0.79700000000000004</v>
      </c>
      <c r="C273" s="1">
        <v>0.57177965544437803</v>
      </c>
      <c r="D273" s="1">
        <v>0.45500000000000002</v>
      </c>
      <c r="E273" s="1">
        <v>0.373</v>
      </c>
      <c r="F273" s="1">
        <v>0.34499999999999997</v>
      </c>
      <c r="G273" s="18"/>
      <c r="H273" s="18"/>
      <c r="I273" s="18"/>
      <c r="J273" s="18"/>
      <c r="K273" s="18"/>
    </row>
    <row r="274" spans="1:11" x14ac:dyDescent="0.2">
      <c r="A274" s="35">
        <v>42948</v>
      </c>
      <c r="B274" s="1">
        <v>0.78400000000000003</v>
      </c>
      <c r="C274" s="1">
        <v>0.56914859607343304</v>
      </c>
      <c r="D274" s="1">
        <v>0.46200000000000002</v>
      </c>
      <c r="E274" s="1">
        <v>0.38600000000000001</v>
      </c>
      <c r="F274" s="1">
        <v>0.34399999999999997</v>
      </c>
      <c r="G274" s="18"/>
      <c r="H274" s="18"/>
      <c r="I274" s="18"/>
      <c r="J274" s="18"/>
      <c r="K274" s="18"/>
    </row>
    <row r="275" spans="1:11" x14ac:dyDescent="0.2">
      <c r="A275" s="35">
        <v>42979</v>
      </c>
      <c r="B275" s="1">
        <v>0.80600000000000005</v>
      </c>
      <c r="C275" s="1">
        <v>0.57765927798787597</v>
      </c>
      <c r="D275" s="1">
        <v>0.46</v>
      </c>
      <c r="E275" s="1">
        <v>0.38300000000000001</v>
      </c>
      <c r="F275" s="1">
        <v>0.34499999999999997</v>
      </c>
      <c r="G275" s="18"/>
      <c r="H275" s="18"/>
      <c r="I275" s="18"/>
      <c r="J275" s="18"/>
      <c r="K275" s="18"/>
    </row>
    <row r="276" spans="1:11" x14ac:dyDescent="0.2">
      <c r="A276" s="35">
        <v>43009</v>
      </c>
      <c r="B276" s="1">
        <v>0.79300000000000004</v>
      </c>
      <c r="C276" s="1">
        <v>0.58850094909245498</v>
      </c>
      <c r="D276" s="1">
        <v>0.44700000000000001</v>
      </c>
      <c r="E276" s="1">
        <v>0.37</v>
      </c>
      <c r="F276" s="1">
        <v>0.34300000000000003</v>
      </c>
      <c r="G276" s="18"/>
      <c r="H276" s="18"/>
      <c r="I276" s="18"/>
      <c r="J276" s="18"/>
      <c r="K276" s="18"/>
    </row>
    <row r="277" spans="1:11" x14ac:dyDescent="0.2">
      <c r="A277" s="35">
        <v>43040</v>
      </c>
      <c r="B277" s="1">
        <v>0.79</v>
      </c>
      <c r="C277" s="1">
        <v>0.56860003754298005</v>
      </c>
      <c r="D277" s="1">
        <v>0.45100000000000001</v>
      </c>
      <c r="E277" s="1">
        <v>0.377</v>
      </c>
      <c r="F277" s="1">
        <v>0.34499999999999997</v>
      </c>
      <c r="G277" s="18"/>
      <c r="H277" s="18"/>
      <c r="I277" s="18"/>
      <c r="J277" s="18"/>
      <c r="K277" s="18"/>
    </row>
    <row r="278" spans="1:11" x14ac:dyDescent="0.2">
      <c r="A278" s="35">
        <v>43070</v>
      </c>
      <c r="B278" s="1">
        <v>0.79700000000000004</v>
      </c>
      <c r="C278" s="1">
        <v>0.58045797372976204</v>
      </c>
      <c r="D278" s="1">
        <v>0.438</v>
      </c>
      <c r="E278" s="1">
        <v>0.38100000000000001</v>
      </c>
      <c r="F278" s="1">
        <v>0.34499999999999997</v>
      </c>
      <c r="G278" s="18"/>
      <c r="H278" s="18"/>
      <c r="I278" s="18"/>
      <c r="J278" s="18"/>
      <c r="K278" s="18"/>
    </row>
    <row r="279" spans="1:11" x14ac:dyDescent="0.2">
      <c r="A279" s="35">
        <v>43101</v>
      </c>
      <c r="B279" s="1">
        <v>0.79500000000000004</v>
      </c>
      <c r="C279" s="1">
        <v>0.57882686575795905</v>
      </c>
      <c r="D279" s="1">
        <v>0.442</v>
      </c>
      <c r="E279" s="1">
        <v>0.376</v>
      </c>
      <c r="F279" s="1">
        <v>0.34399999999999997</v>
      </c>
      <c r="G279" s="18"/>
      <c r="H279" s="18"/>
      <c r="I279" s="18"/>
      <c r="J279" s="18"/>
      <c r="K279" s="18"/>
    </row>
    <row r="280" spans="1:11" x14ac:dyDescent="0.2">
      <c r="A280" s="35">
        <v>43132</v>
      </c>
      <c r="B280" s="1">
        <v>0.79100000000000004</v>
      </c>
      <c r="C280" s="1">
        <v>0.57068290860244397</v>
      </c>
      <c r="D280" s="1">
        <v>0.45100000000000001</v>
      </c>
      <c r="E280" s="1">
        <v>0.375</v>
      </c>
      <c r="F280" s="1">
        <v>0.34699999999999998</v>
      </c>
      <c r="G280" s="18"/>
      <c r="H280" s="18"/>
      <c r="I280" s="18"/>
      <c r="J280" s="18"/>
      <c r="K280" s="18"/>
    </row>
    <row r="281" spans="1:11" x14ac:dyDescent="0.2">
      <c r="A281" s="35">
        <v>43160</v>
      </c>
      <c r="B281" s="1">
        <v>0.78700000000000003</v>
      </c>
      <c r="C281" s="1">
        <v>0.57754685549441598</v>
      </c>
      <c r="D281" s="1">
        <v>0.45100000000000001</v>
      </c>
      <c r="E281" s="1">
        <v>0.36299999999999999</v>
      </c>
      <c r="F281" s="1">
        <v>0.34499999999999997</v>
      </c>
      <c r="G281" s="18"/>
      <c r="H281" s="18"/>
      <c r="I281" s="18"/>
      <c r="J281" s="18"/>
      <c r="K281" s="18"/>
    </row>
    <row r="282" spans="1:11" x14ac:dyDescent="0.2">
      <c r="A282" s="35">
        <v>43191</v>
      </c>
      <c r="B282" s="1">
        <v>0.78100000000000003</v>
      </c>
      <c r="C282" s="1">
        <v>0.57792110088646997</v>
      </c>
      <c r="D282" s="1">
        <v>0.44400000000000001</v>
      </c>
      <c r="E282" s="1">
        <v>0.36799999999999999</v>
      </c>
      <c r="F282" s="1">
        <v>0.34399999999999997</v>
      </c>
      <c r="G282" s="18"/>
      <c r="H282" s="18"/>
      <c r="I282" s="18"/>
      <c r="J282" s="18"/>
      <c r="K282" s="18"/>
    </row>
    <row r="283" spans="1:11" x14ac:dyDescent="0.2">
      <c r="A283" s="35">
        <v>43221</v>
      </c>
      <c r="B283" s="1">
        <v>0.79300000000000004</v>
      </c>
      <c r="C283" s="1">
        <v>0.57863043969691197</v>
      </c>
      <c r="D283" s="1">
        <v>0.45500000000000002</v>
      </c>
      <c r="E283" s="1">
        <v>0.374</v>
      </c>
      <c r="F283" s="1">
        <v>0.34300000000000003</v>
      </c>
      <c r="G283" s="18"/>
      <c r="H283" s="18"/>
      <c r="I283" s="18"/>
      <c r="J283" s="18"/>
      <c r="K283" s="18"/>
    </row>
    <row r="284" spans="1:11" x14ac:dyDescent="0.2">
      <c r="A284" s="35">
        <v>43252</v>
      </c>
      <c r="B284" s="1">
        <v>0.79400000000000004</v>
      </c>
      <c r="C284" s="1">
        <v>0.56939083972123306</v>
      </c>
      <c r="D284" s="1">
        <v>0.45600000000000002</v>
      </c>
      <c r="E284" s="1">
        <v>0.36899999999999999</v>
      </c>
      <c r="F284" s="1">
        <v>0.34599999999999997</v>
      </c>
      <c r="G284" s="18"/>
      <c r="H284" s="18"/>
      <c r="I284" s="18"/>
      <c r="J284" s="18"/>
      <c r="K284" s="18"/>
    </row>
    <row r="285" spans="1:11" x14ac:dyDescent="0.2">
      <c r="A285" s="35">
        <v>43282</v>
      </c>
      <c r="B285" s="1">
        <v>0.78600000000000003</v>
      </c>
      <c r="C285" s="1">
        <v>0.57269158501241701</v>
      </c>
      <c r="D285" s="1">
        <v>0.44800000000000001</v>
      </c>
      <c r="E285" s="1">
        <v>0.36799999999999999</v>
      </c>
      <c r="F285" s="1">
        <v>0.34399999999999997</v>
      </c>
      <c r="G285" s="18"/>
      <c r="H285" s="18"/>
      <c r="I285" s="18"/>
      <c r="J285" s="18"/>
      <c r="K285" s="18"/>
    </row>
    <row r="286" spans="1:11" x14ac:dyDescent="0.2">
      <c r="A286" s="35">
        <v>43313</v>
      </c>
      <c r="B286" s="1">
        <v>0.79800000000000004</v>
      </c>
      <c r="C286" s="1">
        <v>0.56589495347905605</v>
      </c>
      <c r="D286" s="1">
        <v>0.44600000000000001</v>
      </c>
      <c r="E286" s="1">
        <v>0.36699999999999999</v>
      </c>
      <c r="F286" s="1">
        <v>0.34599999999999997</v>
      </c>
      <c r="G286" s="18"/>
      <c r="H286" s="18"/>
      <c r="I286" s="18"/>
      <c r="J286" s="18"/>
      <c r="K286" s="18"/>
    </row>
    <row r="287" spans="1:11" x14ac:dyDescent="0.2">
      <c r="A287" s="35">
        <v>43344</v>
      </c>
      <c r="B287" s="1">
        <v>0.78</v>
      </c>
      <c r="C287" s="1">
        <v>0.57258934405735296</v>
      </c>
      <c r="D287" s="1">
        <v>0.45700000000000002</v>
      </c>
      <c r="E287" s="1">
        <v>0.37</v>
      </c>
      <c r="F287" s="1">
        <v>0.34300000000000003</v>
      </c>
      <c r="G287" s="18"/>
      <c r="H287" s="18"/>
      <c r="I287" s="18"/>
      <c r="J287" s="18"/>
      <c r="K287" s="18"/>
    </row>
    <row r="288" spans="1:11" x14ac:dyDescent="0.2">
      <c r="A288" s="35">
        <v>43374</v>
      </c>
      <c r="B288" s="1">
        <v>0.77</v>
      </c>
      <c r="C288" s="1">
        <v>0.56744356707292098</v>
      </c>
      <c r="D288" s="1">
        <v>0.45500000000000002</v>
      </c>
      <c r="E288" s="1">
        <v>0.36899999999999999</v>
      </c>
      <c r="F288" s="1">
        <v>0.34799999999999998</v>
      </c>
      <c r="G288" s="18"/>
      <c r="H288" s="18"/>
      <c r="I288" s="18"/>
      <c r="J288" s="18"/>
      <c r="K288" s="18"/>
    </row>
    <row r="289" spans="1:11" x14ac:dyDescent="0.2">
      <c r="A289" s="35">
        <v>43405</v>
      </c>
      <c r="B289" s="1">
        <v>0.79300000000000004</v>
      </c>
      <c r="C289" s="1">
        <v>0.568758514665195</v>
      </c>
      <c r="D289" s="1">
        <v>0.44400000000000001</v>
      </c>
      <c r="E289" s="1">
        <v>0.36899999999999999</v>
      </c>
      <c r="F289" s="1">
        <v>0.34200000000000003</v>
      </c>
      <c r="G289" s="18"/>
      <c r="H289" s="18"/>
      <c r="I289" s="18"/>
      <c r="J289" s="18"/>
      <c r="K289" s="18"/>
    </row>
    <row r="290" spans="1:11" x14ac:dyDescent="0.2">
      <c r="A290" s="35">
        <v>43435</v>
      </c>
      <c r="B290" s="1">
        <v>0.78600000000000003</v>
      </c>
      <c r="C290" s="1">
        <v>0.56457389826519899</v>
      </c>
      <c r="D290" s="1">
        <v>0.45100000000000001</v>
      </c>
      <c r="E290" s="1">
        <v>0.374</v>
      </c>
      <c r="F290" s="1">
        <v>0.34100000000000003</v>
      </c>
      <c r="G290" s="18"/>
      <c r="H290" s="18"/>
      <c r="I290" s="18"/>
      <c r="J290" s="18"/>
      <c r="K290" s="18"/>
    </row>
    <row r="291" spans="1:11" x14ac:dyDescent="0.2">
      <c r="A291" s="35">
        <v>43466</v>
      </c>
      <c r="B291" s="1">
        <v>0.78800000000000003</v>
      </c>
      <c r="C291" s="1">
        <v>0.56388062090250701</v>
      </c>
      <c r="D291" s="1">
        <v>0.44500000000000001</v>
      </c>
      <c r="E291" s="1">
        <v>0.378</v>
      </c>
      <c r="F291" s="1">
        <v>0.34300000000000003</v>
      </c>
      <c r="G291" s="18"/>
      <c r="H291" s="18"/>
      <c r="I291" s="18"/>
      <c r="J291" s="18"/>
      <c r="K291" s="18"/>
    </row>
    <row r="292" spans="1:11" x14ac:dyDescent="0.2">
      <c r="A292" s="35">
        <v>43497</v>
      </c>
      <c r="B292" s="1">
        <v>0.77900000000000003</v>
      </c>
      <c r="C292" s="1">
        <v>0.55849467541523601</v>
      </c>
      <c r="D292" s="1">
        <v>0.44800000000000001</v>
      </c>
      <c r="E292" s="1">
        <v>0.36799999999999999</v>
      </c>
      <c r="F292" s="1">
        <v>0.34399999999999997</v>
      </c>
      <c r="G292" s="18"/>
      <c r="H292" s="18"/>
      <c r="I292" s="18"/>
      <c r="J292" s="18"/>
      <c r="K292" s="18"/>
    </row>
    <row r="293" spans="1:11" x14ac:dyDescent="0.2">
      <c r="A293" s="35">
        <v>43525</v>
      </c>
      <c r="B293" s="1">
        <v>0.78500000000000003</v>
      </c>
      <c r="C293" s="1">
        <v>0.56067388590040301</v>
      </c>
      <c r="D293" s="1">
        <v>0.44700000000000001</v>
      </c>
      <c r="E293" s="1">
        <v>0.36899999999999999</v>
      </c>
      <c r="F293" s="1">
        <v>0.34200000000000003</v>
      </c>
      <c r="G293" s="18"/>
      <c r="H293" s="18"/>
      <c r="I293" s="18"/>
      <c r="J293" s="18"/>
      <c r="K293" s="18"/>
    </row>
    <row r="294" spans="1:11" x14ac:dyDescent="0.2">
      <c r="A294" s="35">
        <v>43556</v>
      </c>
      <c r="B294" s="1">
        <v>0.77300000000000002</v>
      </c>
      <c r="C294" s="1">
        <v>0.56135536936373198</v>
      </c>
      <c r="D294" s="1">
        <v>0.45200000000000001</v>
      </c>
      <c r="E294" s="1">
        <v>0.36899999999999999</v>
      </c>
      <c r="F294" s="1">
        <v>0.33900000000000002</v>
      </c>
      <c r="G294" s="18"/>
      <c r="H294" s="18"/>
      <c r="I294" s="18"/>
      <c r="J294" s="18"/>
      <c r="K294" s="18"/>
    </row>
    <row r="295" spans="1:11" x14ac:dyDescent="0.2">
      <c r="A295" s="35">
        <v>43586</v>
      </c>
      <c r="B295" s="1">
        <v>0.77600000000000002</v>
      </c>
      <c r="C295" s="1">
        <v>0.56329904880646797</v>
      </c>
      <c r="D295" s="1">
        <v>0.44400000000000001</v>
      </c>
      <c r="E295" s="1">
        <v>0.376</v>
      </c>
      <c r="F295" s="1">
        <v>0.34100000000000003</v>
      </c>
      <c r="G295" s="18"/>
      <c r="H295" s="18"/>
      <c r="I295" s="18"/>
      <c r="J295" s="18"/>
      <c r="K295" s="18"/>
    </row>
    <row r="296" spans="1:11" x14ac:dyDescent="0.2">
      <c r="A296" s="35">
        <v>43617</v>
      </c>
      <c r="B296" s="1">
        <v>0.77900000000000003</v>
      </c>
      <c r="C296" s="1">
        <v>0.56104840086057695</v>
      </c>
      <c r="D296" s="1">
        <v>0.44</v>
      </c>
      <c r="E296" s="1">
        <v>0.37</v>
      </c>
      <c r="F296" s="1">
        <v>0.34100000000000003</v>
      </c>
      <c r="G296" s="18"/>
      <c r="H296" s="18"/>
      <c r="I296" s="18"/>
      <c r="J296" s="18"/>
      <c r="K296" s="18"/>
    </row>
    <row r="297" spans="1:11" x14ac:dyDescent="0.2">
      <c r="A297" s="35">
        <v>43647</v>
      </c>
      <c r="B297" s="1">
        <v>0.78400000000000003</v>
      </c>
      <c r="C297" s="1">
        <v>0.559161462686384</v>
      </c>
      <c r="D297" s="1">
        <v>0.44400000000000001</v>
      </c>
      <c r="E297" s="1">
        <v>0.372</v>
      </c>
      <c r="F297" s="1">
        <v>0.34599999999999997</v>
      </c>
      <c r="G297" s="18"/>
      <c r="H297" s="18"/>
      <c r="I297" s="18"/>
      <c r="J297" s="18"/>
      <c r="K297" s="18"/>
    </row>
    <row r="298" spans="1:11" x14ac:dyDescent="0.2">
      <c r="A298" s="35">
        <v>43678</v>
      </c>
      <c r="B298" s="1">
        <v>0.76600000000000001</v>
      </c>
      <c r="C298" s="1">
        <v>0.56769334009719097</v>
      </c>
      <c r="D298" s="1">
        <v>0.42499999999999999</v>
      </c>
      <c r="E298" s="1">
        <v>0.378</v>
      </c>
      <c r="F298" s="1">
        <v>0.34599999999999997</v>
      </c>
      <c r="G298" s="18"/>
      <c r="H298" s="18"/>
      <c r="I298" s="18"/>
      <c r="J298" s="18"/>
      <c r="K298" s="18"/>
    </row>
    <row r="299" spans="1:11" x14ac:dyDescent="0.2">
      <c r="A299" s="35">
        <v>43709</v>
      </c>
      <c r="B299" s="1">
        <v>0.77300000000000002</v>
      </c>
      <c r="C299" s="1">
        <v>0.55913942848033804</v>
      </c>
      <c r="D299" s="1">
        <v>0.45500000000000002</v>
      </c>
      <c r="E299" s="1">
        <v>0.36699999999999999</v>
      </c>
      <c r="F299" s="1">
        <v>0.33900000000000002</v>
      </c>
      <c r="G299" s="18"/>
      <c r="H299" s="18"/>
      <c r="I299" s="18"/>
      <c r="J299" s="18"/>
      <c r="K299" s="18"/>
    </row>
    <row r="300" spans="1:11" x14ac:dyDescent="0.2">
      <c r="A300" s="35">
        <v>43739</v>
      </c>
      <c r="B300" s="1">
        <v>0.78</v>
      </c>
      <c r="C300" s="1">
        <v>0.55650821830792396</v>
      </c>
      <c r="D300" s="1">
        <v>0.45100000000000001</v>
      </c>
      <c r="E300" s="1">
        <v>0.374</v>
      </c>
      <c r="F300" s="1">
        <v>0.33900000000000002</v>
      </c>
      <c r="G300" s="18"/>
      <c r="H300" s="18"/>
      <c r="I300" s="18"/>
      <c r="J300" s="18"/>
      <c r="K300" s="18"/>
    </row>
    <row r="301" spans="1:11" x14ac:dyDescent="0.2">
      <c r="A301" s="35">
        <v>43770</v>
      </c>
      <c r="B301" s="1">
        <v>0.78900000000000003</v>
      </c>
      <c r="C301" s="1">
        <v>0.56247163782708598</v>
      </c>
      <c r="D301" s="1">
        <v>0.43</v>
      </c>
      <c r="E301" s="1">
        <v>0.36899999999999999</v>
      </c>
      <c r="F301" s="1">
        <v>0.34300000000000003</v>
      </c>
      <c r="G301" s="18"/>
      <c r="H301" s="18"/>
      <c r="I301" s="18"/>
      <c r="J301" s="18"/>
      <c r="K301" s="18"/>
    </row>
    <row r="302" spans="1:11" x14ac:dyDescent="0.2">
      <c r="A302" s="35">
        <v>43800</v>
      </c>
      <c r="B302" s="1">
        <v>0.77400000000000002</v>
      </c>
      <c r="C302" s="1">
        <v>0.56098494242887897</v>
      </c>
      <c r="D302" s="1">
        <v>0.438</v>
      </c>
      <c r="E302" s="1">
        <v>0.374</v>
      </c>
      <c r="F302" s="1">
        <v>0.34300000000000003</v>
      </c>
      <c r="G302" s="18"/>
      <c r="H302" s="18"/>
      <c r="I302" s="18"/>
      <c r="J302" s="18"/>
      <c r="K302" s="18"/>
    </row>
    <row r="303" spans="1:11" x14ac:dyDescent="0.2">
      <c r="A303" s="35">
        <v>43831</v>
      </c>
      <c r="B303" s="1">
        <v>0.78100000000000003</v>
      </c>
      <c r="C303" s="1">
        <v>0.56691877822779002</v>
      </c>
      <c r="D303" s="1">
        <v>0.46100000000000002</v>
      </c>
      <c r="E303" s="1">
        <v>0.36899999999999999</v>
      </c>
      <c r="F303" s="1">
        <v>0.34200000000000003</v>
      </c>
      <c r="G303" s="18"/>
      <c r="H303" s="18"/>
      <c r="I303" s="18"/>
      <c r="J303" s="18"/>
      <c r="K303" s="18"/>
    </row>
    <row r="304" spans="1:11" x14ac:dyDescent="0.2">
      <c r="A304" s="35">
        <v>43862</v>
      </c>
      <c r="B304" s="1">
        <v>0.78400000000000003</v>
      </c>
      <c r="C304" s="1">
        <v>0.57091544868742095</v>
      </c>
      <c r="D304" s="1">
        <v>0.48299999999999998</v>
      </c>
      <c r="E304" s="1">
        <v>0.374</v>
      </c>
      <c r="F304" s="1">
        <v>0.33800000000000002</v>
      </c>
      <c r="G304" s="18"/>
      <c r="H304" s="18"/>
      <c r="I304" s="18"/>
      <c r="J304" s="18"/>
      <c r="K304" s="18"/>
    </row>
    <row r="305" spans="1:11" x14ac:dyDescent="0.2">
      <c r="A305" s="35">
        <v>43891</v>
      </c>
      <c r="B305" s="1">
        <v>0.78900000000000003</v>
      </c>
      <c r="C305" s="1">
        <v>0.57230180568006805</v>
      </c>
      <c r="D305" s="1">
        <v>0.45800000000000002</v>
      </c>
      <c r="E305" s="1">
        <v>0.378</v>
      </c>
      <c r="F305" s="1">
        <v>0.373</v>
      </c>
      <c r="G305" s="18"/>
      <c r="H305" s="18"/>
      <c r="I305" s="18"/>
      <c r="J305" s="18"/>
      <c r="K305" s="18"/>
    </row>
    <row r="306" spans="1:11" x14ac:dyDescent="0.2">
      <c r="A306" s="35">
        <v>43922</v>
      </c>
      <c r="B306" s="1">
        <v>0.82699999999999996</v>
      </c>
      <c r="C306" s="1">
        <v>0.65318691438631604</v>
      </c>
      <c r="D306" s="1">
        <v>0.53100000000000003</v>
      </c>
      <c r="E306" s="1">
        <v>0.443</v>
      </c>
      <c r="F306" s="1">
        <v>0.379</v>
      </c>
      <c r="G306" s="18"/>
      <c r="H306" s="18"/>
      <c r="I306" s="18"/>
      <c r="J306" s="18"/>
      <c r="K306" s="18"/>
    </row>
    <row r="307" spans="1:11" x14ac:dyDescent="0.2">
      <c r="A307" s="35">
        <v>43952</v>
      </c>
      <c r="B307" s="1">
        <v>0.83199999999999996</v>
      </c>
      <c r="C307" s="1">
        <v>0.63867123501858003</v>
      </c>
      <c r="D307" s="1">
        <v>0.53400000000000003</v>
      </c>
      <c r="E307" s="1">
        <v>0.43099999999999999</v>
      </c>
      <c r="F307" s="1">
        <v>0.376</v>
      </c>
      <c r="G307" s="18"/>
      <c r="H307" s="18"/>
      <c r="I307" s="18"/>
      <c r="J307" s="18"/>
      <c r="K307" s="18"/>
    </row>
    <row r="308" spans="1:11" x14ac:dyDescent="0.2">
      <c r="A308" s="35">
        <v>43983</v>
      </c>
      <c r="B308" s="1">
        <v>0.82099999999999995</v>
      </c>
      <c r="C308" s="1">
        <v>0.62073422976112402</v>
      </c>
      <c r="D308" s="1">
        <v>0.51100000000000001</v>
      </c>
      <c r="E308" s="1">
        <v>0.42699999999999999</v>
      </c>
      <c r="F308" s="1">
        <v>0.373</v>
      </c>
      <c r="G308" s="18"/>
      <c r="H308" s="18"/>
      <c r="I308" s="18"/>
      <c r="J308" s="18"/>
      <c r="K308" s="18"/>
    </row>
    <row r="309" spans="1:11" x14ac:dyDescent="0.2">
      <c r="A309" s="35">
        <v>44013</v>
      </c>
      <c r="B309" s="1">
        <v>0.81200000000000006</v>
      </c>
      <c r="C309" s="1">
        <v>0.61203086189095102</v>
      </c>
      <c r="D309" s="1">
        <v>0.48299999999999998</v>
      </c>
      <c r="E309" s="1">
        <v>0.42499999999999999</v>
      </c>
      <c r="F309" s="1">
        <v>0.373</v>
      </c>
      <c r="G309" s="18"/>
      <c r="H309" s="18"/>
      <c r="I309" s="18"/>
      <c r="J309" s="18"/>
      <c r="K309" s="18"/>
    </row>
    <row r="310" spans="1:11" x14ac:dyDescent="0.2">
      <c r="A310" s="35">
        <v>44044</v>
      </c>
      <c r="B310" s="1">
        <v>0.82399999999999995</v>
      </c>
      <c r="C310" s="1">
        <v>0.59764286194305605</v>
      </c>
      <c r="D310" s="1">
        <v>0.497</v>
      </c>
      <c r="E310" s="1">
        <v>0.41899999999999998</v>
      </c>
      <c r="F310" s="1">
        <v>0.36599999999999999</v>
      </c>
      <c r="G310" s="18"/>
      <c r="H310" s="18"/>
      <c r="I310" s="18"/>
      <c r="J310" s="18"/>
      <c r="K310" s="18"/>
    </row>
    <row r="311" spans="1:11" x14ac:dyDescent="0.2">
      <c r="A311" s="35">
        <v>44075</v>
      </c>
      <c r="B311" s="1">
        <v>0.81200000000000006</v>
      </c>
      <c r="C311" s="1">
        <v>0.60611452591636095</v>
      </c>
      <c r="D311" s="1">
        <v>0.497</v>
      </c>
      <c r="E311" s="1">
        <v>0.42199999999999999</v>
      </c>
      <c r="F311" s="1">
        <v>0.37</v>
      </c>
    </row>
    <row r="312" spans="1:11" x14ac:dyDescent="0.2">
      <c r="A312" s="35">
        <v>44105</v>
      </c>
      <c r="B312" s="1">
        <v>0.79900000000000004</v>
      </c>
      <c r="C312" s="1">
        <v>0.59867861251401799</v>
      </c>
      <c r="D312" s="1">
        <v>0.46500000000000002</v>
      </c>
      <c r="E312" s="1">
        <v>0.41299999999999998</v>
      </c>
      <c r="F312" s="1">
        <v>0.36699999999999999</v>
      </c>
    </row>
    <row r="313" spans="1:11" x14ac:dyDescent="0.2">
      <c r="A313" s="35">
        <v>44136</v>
      </c>
      <c r="B313" s="1">
        <v>0.79500000000000004</v>
      </c>
      <c r="C313" s="1">
        <v>0.60532245609576696</v>
      </c>
      <c r="D313" s="1">
        <v>0.47099999999999997</v>
      </c>
      <c r="E313" s="1">
        <v>0.40899999999999997</v>
      </c>
      <c r="F313" s="1">
        <v>0.36499999999999999</v>
      </c>
    </row>
    <row r="314" spans="1:11" x14ac:dyDescent="0.2">
      <c r="A314" s="35">
        <v>44166</v>
      </c>
      <c r="B314" s="1">
        <v>0.8</v>
      </c>
      <c r="C314" s="1">
        <v>0.59534595995330997</v>
      </c>
      <c r="D314" s="1">
        <v>0.49299999999999999</v>
      </c>
      <c r="E314" s="1">
        <v>0.40899999999999997</v>
      </c>
      <c r="F314" s="1">
        <v>0.36399999999999999</v>
      </c>
    </row>
    <row r="315" spans="1:11" x14ac:dyDescent="0.2">
      <c r="A315" s="35">
        <v>44197</v>
      </c>
      <c r="B315" s="1">
        <v>0.79400000000000004</v>
      </c>
      <c r="C315" s="1">
        <v>0.59199999999999997</v>
      </c>
      <c r="D315" s="1">
        <v>0.496</v>
      </c>
      <c r="E315" s="1">
        <v>0.39</v>
      </c>
      <c r="F315" s="1">
        <v>0.36399999999999999</v>
      </c>
    </row>
    <row r="316" spans="1:11" x14ac:dyDescent="0.2">
      <c r="A316" s="35">
        <v>44228</v>
      </c>
      <c r="B316" s="1">
        <v>0.80759412795044605</v>
      </c>
      <c r="C316" s="1">
        <v>0.59799999999999998</v>
      </c>
      <c r="D316" s="1">
        <v>0.49332832999999998</v>
      </c>
      <c r="E316" s="1">
        <v>0.39738437097427298</v>
      </c>
      <c r="F316" s="1">
        <v>0.36371153887984797</v>
      </c>
    </row>
    <row r="317" spans="1:11" x14ac:dyDescent="0.2">
      <c r="A317" s="35">
        <v>44256</v>
      </c>
      <c r="B317" s="1">
        <v>0.78041255253837205</v>
      </c>
      <c r="C317" s="1">
        <v>0.60325783436011604</v>
      </c>
      <c r="D317" s="1">
        <v>0.49332832999999998</v>
      </c>
      <c r="E317" s="1">
        <v>0.38828126049811101</v>
      </c>
      <c r="F317" s="1">
        <v>0.35806831899178898</v>
      </c>
    </row>
    <row r="318" spans="1:11" x14ac:dyDescent="0.2">
      <c r="A318" s="35">
        <v>44287</v>
      </c>
      <c r="B318" s="1">
        <v>0.79800000000000004</v>
      </c>
      <c r="C318" s="1">
        <v>0.58799999999999997</v>
      </c>
      <c r="D318" s="1">
        <v>0.45900000000000002</v>
      </c>
      <c r="E318" s="1">
        <v>0.39200000000000002</v>
      </c>
      <c r="F318" s="1">
        <v>0.35399999999999998</v>
      </c>
    </row>
    <row r="319" spans="1:11" x14ac:dyDescent="0.2">
      <c r="A319" s="35">
        <v>44317</v>
      </c>
      <c r="B319" s="1">
        <v>0.81135352540565897</v>
      </c>
      <c r="C319" s="1">
        <v>0.58983133888384598</v>
      </c>
      <c r="D319" s="1">
        <v>0.48099999999999998</v>
      </c>
      <c r="E319" s="1">
        <v>0.372365636755282</v>
      </c>
      <c r="F319" s="1">
        <v>0.35399999999999998</v>
      </c>
    </row>
    <row r="320" spans="1:11" x14ac:dyDescent="0.2">
      <c r="A320" s="35">
        <v>44348</v>
      </c>
      <c r="B320" s="1">
        <v>0.78849667204479601</v>
      </c>
      <c r="C320" s="1">
        <v>0.57899999999999996</v>
      </c>
      <c r="D320" s="1">
        <v>0.46515371999999999</v>
      </c>
      <c r="E320" s="1">
        <v>0.40625773831287298</v>
      </c>
      <c r="F320" s="1">
        <v>0.35</v>
      </c>
    </row>
    <row r="321" spans="1:6" x14ac:dyDescent="0.2">
      <c r="A321" s="35">
        <v>44378</v>
      </c>
      <c r="B321" s="39">
        <v>0.78469992648658005</v>
      </c>
      <c r="C321" s="39">
        <v>0.58225228915118399</v>
      </c>
      <c r="D321" s="39">
        <v>0.52547138999999998</v>
      </c>
      <c r="E321" s="39">
        <v>0.372365636755282</v>
      </c>
      <c r="F321" s="39">
        <v>0.35430217794009899</v>
      </c>
    </row>
    <row r="322" spans="1:6" x14ac:dyDescent="0.2">
      <c r="A322" s="35">
        <v>44409</v>
      </c>
      <c r="B322" s="1">
        <v>0.78981200807153595</v>
      </c>
      <c r="C322" s="1">
        <v>0.58199999999999996</v>
      </c>
      <c r="D322" s="1">
        <v>0.52200000000000002</v>
      </c>
      <c r="E322" s="1">
        <v>0.38903176431020697</v>
      </c>
      <c r="F322" s="1">
        <v>0.35</v>
      </c>
    </row>
    <row r="323" spans="1:6" x14ac:dyDescent="0.2">
      <c r="A323" s="35">
        <v>44440</v>
      </c>
      <c r="B323" s="59">
        <v>0.79710437623973396</v>
      </c>
      <c r="C323" s="59">
        <v>0.58361622729541796</v>
      </c>
      <c r="D323" s="59">
        <v>0.53492039000000002</v>
      </c>
      <c r="E323" s="59">
        <v>0.39368826150097802</v>
      </c>
      <c r="F323" s="59">
        <v>0.35799048583842502</v>
      </c>
    </row>
    <row r="324" spans="1:6" x14ac:dyDescent="0.2">
      <c r="A324" s="35">
        <v>44470</v>
      </c>
      <c r="B324" s="59">
        <v>0.78757615859733698</v>
      </c>
      <c r="C324" s="59">
        <v>0.58833147589148105</v>
      </c>
      <c r="D324" s="59">
        <v>0.54083490000000001</v>
      </c>
      <c r="E324" s="64">
        <v>0.38900000000000001</v>
      </c>
      <c r="F324" s="59">
        <v>0.35199999999999998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1"/>
  <sheetViews>
    <sheetView topLeftCell="A292" zoomScale="83" workbookViewId="0">
      <selection activeCell="P326" sqref="P326"/>
    </sheetView>
  </sheetViews>
  <sheetFormatPr baseColWidth="10" defaultColWidth="10.6640625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9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7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7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6">
        <v>34700</v>
      </c>
      <c r="B3" s="1">
        <v>0.54146513763713899</v>
      </c>
      <c r="C3" s="1"/>
      <c r="D3" s="48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8">
        <v>0.37</v>
      </c>
      <c r="N3" s="3"/>
      <c r="O3" s="3"/>
      <c r="P3" s="3"/>
      <c r="Q3" s="3"/>
      <c r="R3" s="18"/>
      <c r="S3" s="18"/>
    </row>
    <row r="4" spans="1:19" x14ac:dyDescent="0.2">
      <c r="A4" s="36">
        <v>34731</v>
      </c>
      <c r="B4" s="1">
        <v>0.52917968346912103</v>
      </c>
      <c r="C4" s="1"/>
      <c r="D4" s="48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8">
        <v>0.36899999999999999</v>
      </c>
      <c r="N4" s="3"/>
      <c r="O4" s="3"/>
      <c r="P4" s="3"/>
      <c r="Q4" s="3"/>
      <c r="R4" s="18"/>
      <c r="S4" s="18"/>
    </row>
    <row r="5" spans="1:19" x14ac:dyDescent="0.2">
      <c r="A5" s="36">
        <v>34759</v>
      </c>
      <c r="B5" s="1">
        <v>0.53668385346384695</v>
      </c>
      <c r="C5" s="1"/>
      <c r="D5" s="48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8">
        <v>0.36899999999999999</v>
      </c>
      <c r="N5" s="3"/>
      <c r="O5" s="3"/>
      <c r="P5" s="3"/>
      <c r="Q5" s="3"/>
      <c r="R5" s="18"/>
      <c r="S5" s="18"/>
    </row>
    <row r="6" spans="1:19" x14ac:dyDescent="0.2">
      <c r="A6" s="36">
        <v>34790</v>
      </c>
      <c r="B6" s="1">
        <v>0.53754940627550196</v>
      </c>
      <c r="C6" s="1"/>
      <c r="D6" s="48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8">
        <v>0.36899999999999999</v>
      </c>
      <c r="N6" s="3"/>
      <c r="O6" s="3"/>
      <c r="P6" s="3"/>
      <c r="Q6" s="3"/>
      <c r="R6" s="18"/>
      <c r="S6" s="18"/>
    </row>
    <row r="7" spans="1:19" x14ac:dyDescent="0.2">
      <c r="A7" s="36">
        <v>34820</v>
      </c>
      <c r="B7" s="1">
        <v>0.53489536580569497</v>
      </c>
      <c r="C7" s="1"/>
      <c r="D7" s="48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8">
        <v>0.373</v>
      </c>
      <c r="N7" s="3"/>
      <c r="O7" s="3"/>
      <c r="P7" s="3"/>
      <c r="Q7" s="3"/>
      <c r="R7" s="18"/>
      <c r="S7" s="18"/>
    </row>
    <row r="8" spans="1:19" x14ac:dyDescent="0.2">
      <c r="A8" s="36">
        <v>34851</v>
      </c>
      <c r="B8" s="1">
        <v>0.53172265923805795</v>
      </c>
      <c r="C8" s="1"/>
      <c r="D8" s="48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8">
        <v>0.373</v>
      </c>
      <c r="N8" s="3"/>
      <c r="O8" s="3"/>
      <c r="P8" s="3"/>
      <c r="Q8" s="3"/>
      <c r="R8" s="18"/>
      <c r="S8" s="18"/>
    </row>
    <row r="9" spans="1:19" x14ac:dyDescent="0.2">
      <c r="A9" s="36">
        <v>34881</v>
      </c>
      <c r="B9" s="1">
        <v>0.52946244566495904</v>
      </c>
      <c r="C9" s="1"/>
      <c r="D9" s="48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8">
        <v>0.372</v>
      </c>
      <c r="N9" s="3"/>
      <c r="O9" s="3"/>
      <c r="P9" s="3"/>
      <c r="Q9" s="3"/>
      <c r="R9" s="18"/>
      <c r="S9" s="18"/>
    </row>
    <row r="10" spans="1:19" x14ac:dyDescent="0.2">
      <c r="A10" s="36">
        <v>34912</v>
      </c>
      <c r="B10" s="1">
        <v>0.532798927371395</v>
      </c>
      <c r="C10" s="1"/>
      <c r="D10" s="48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8">
        <v>0.372</v>
      </c>
      <c r="N10" s="3"/>
      <c r="O10" s="3"/>
      <c r="P10" s="3"/>
      <c r="Q10" s="3"/>
      <c r="R10" s="18"/>
      <c r="S10" s="18"/>
    </row>
    <row r="11" spans="1:19" x14ac:dyDescent="0.2">
      <c r="A11" s="36">
        <v>34943</v>
      </c>
      <c r="B11" s="1">
        <v>0.53118026419102204</v>
      </c>
      <c r="C11" s="1"/>
      <c r="D11" s="48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8">
        <v>0.371</v>
      </c>
      <c r="N11" s="3"/>
      <c r="O11" s="3"/>
      <c r="P11" s="3"/>
      <c r="Q11" s="3"/>
      <c r="R11" s="18"/>
      <c r="S11" s="18"/>
    </row>
    <row r="12" spans="1:19" x14ac:dyDescent="0.2">
      <c r="A12" s="36">
        <v>34973</v>
      </c>
      <c r="B12" s="1">
        <v>0.52865524661080199</v>
      </c>
      <c r="C12" s="1"/>
      <c r="D12" s="48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8">
        <v>0.371</v>
      </c>
      <c r="N12" s="3"/>
      <c r="O12" s="3"/>
      <c r="P12" s="3"/>
      <c r="Q12" s="3"/>
      <c r="R12" s="18"/>
      <c r="S12" s="18"/>
    </row>
    <row r="13" spans="1:19" x14ac:dyDescent="0.2">
      <c r="A13" s="36">
        <v>35004</v>
      </c>
      <c r="B13" s="1">
        <v>0.53455479185893495</v>
      </c>
      <c r="C13" s="1"/>
      <c r="D13" s="48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8">
        <v>0.372</v>
      </c>
      <c r="N13" s="3"/>
      <c r="O13" s="3"/>
      <c r="P13" s="3"/>
      <c r="Q13" s="3"/>
      <c r="R13" s="18"/>
      <c r="S13" s="18"/>
    </row>
    <row r="14" spans="1:19" x14ac:dyDescent="0.2">
      <c r="A14" s="36">
        <v>35034</v>
      </c>
      <c r="B14" s="1">
        <v>0.53706779291435203</v>
      </c>
      <c r="C14" s="1"/>
      <c r="D14" s="48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8">
        <v>0.373</v>
      </c>
      <c r="N14" s="3"/>
      <c r="O14" s="3"/>
      <c r="P14" s="3"/>
      <c r="Q14" s="3"/>
      <c r="R14" s="18"/>
      <c r="S14" s="18"/>
    </row>
    <row r="15" spans="1:19" x14ac:dyDescent="0.2">
      <c r="A15" s="36">
        <v>35065</v>
      </c>
      <c r="B15" s="1">
        <v>0.53481177669548796</v>
      </c>
      <c r="C15" s="1"/>
      <c r="D15" s="48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8">
        <v>0.373</v>
      </c>
      <c r="N15" s="3"/>
      <c r="O15" s="3"/>
      <c r="P15" s="3"/>
      <c r="Q15" s="3"/>
      <c r="R15" s="18"/>
      <c r="S15" s="18"/>
    </row>
    <row r="16" spans="1:19" x14ac:dyDescent="0.2">
      <c r="A16" s="36">
        <v>35096</v>
      </c>
      <c r="B16" s="1">
        <v>0.53066601740243802</v>
      </c>
      <c r="C16" s="1"/>
      <c r="D16" s="48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8">
        <v>0.371</v>
      </c>
      <c r="N16" s="3"/>
      <c r="O16" s="3"/>
      <c r="P16" s="3"/>
      <c r="Q16" s="3"/>
      <c r="R16" s="18"/>
      <c r="S16" s="18"/>
    </row>
    <row r="17" spans="1:19" x14ac:dyDescent="0.2">
      <c r="A17" s="36">
        <v>35125</v>
      </c>
      <c r="B17" s="1">
        <v>0.539369321282679</v>
      </c>
      <c r="C17" s="1"/>
      <c r="D17" s="48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8">
        <v>0.37</v>
      </c>
      <c r="N17" s="3"/>
      <c r="O17" s="3"/>
      <c r="P17" s="3"/>
      <c r="Q17" s="3"/>
      <c r="R17" s="18"/>
      <c r="S17" s="18"/>
    </row>
    <row r="18" spans="1:19" x14ac:dyDescent="0.2">
      <c r="A18" s="36">
        <v>35156</v>
      </c>
      <c r="B18" s="1">
        <v>0.54173272889318203</v>
      </c>
      <c r="C18" s="1"/>
      <c r="D18" s="48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8">
        <v>0.37</v>
      </c>
      <c r="N18" s="3"/>
      <c r="O18" s="3"/>
      <c r="P18" s="3"/>
      <c r="Q18" s="3"/>
      <c r="R18" s="18"/>
      <c r="S18" s="18"/>
    </row>
    <row r="19" spans="1:19" x14ac:dyDescent="0.2">
      <c r="A19" s="36">
        <v>35186</v>
      </c>
      <c r="B19" s="1">
        <v>0.53907425894298899</v>
      </c>
      <c r="C19" s="1"/>
      <c r="D19" s="48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8">
        <v>0.37</v>
      </c>
      <c r="N19" s="3"/>
      <c r="O19" s="3"/>
      <c r="P19" s="3"/>
      <c r="Q19" s="3"/>
      <c r="R19" s="18"/>
      <c r="S19" s="18"/>
    </row>
    <row r="20" spans="1:19" x14ac:dyDescent="0.2">
      <c r="A20" s="36">
        <v>35217</v>
      </c>
      <c r="B20" s="1">
        <v>0.53229890295874205</v>
      </c>
      <c r="C20" s="1"/>
      <c r="D20" s="48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8">
        <v>0.36799999999999999</v>
      </c>
      <c r="N20" s="3"/>
      <c r="O20" s="3"/>
      <c r="P20" s="3"/>
      <c r="Q20" s="3"/>
      <c r="R20" s="18"/>
      <c r="S20" s="18"/>
    </row>
    <row r="21" spans="1:19" x14ac:dyDescent="0.2">
      <c r="A21" s="36">
        <v>35247</v>
      </c>
      <c r="B21" s="1">
        <v>0.53380032496257102</v>
      </c>
      <c r="C21" s="1"/>
      <c r="D21" s="48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8">
        <v>0.36699999999999999</v>
      </c>
      <c r="N21" s="3"/>
      <c r="O21" s="3"/>
      <c r="P21" s="3"/>
      <c r="Q21" s="3"/>
      <c r="R21" s="18"/>
      <c r="S21" s="18"/>
    </row>
    <row r="22" spans="1:19" x14ac:dyDescent="0.2">
      <c r="A22" s="36">
        <v>35278</v>
      </c>
      <c r="B22" s="1">
        <v>0.53615041907100602</v>
      </c>
      <c r="C22" s="1"/>
      <c r="D22" s="48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8">
        <v>0.36699999999999999</v>
      </c>
      <c r="N22" s="3"/>
      <c r="O22" s="3"/>
      <c r="P22" s="3"/>
      <c r="Q22" s="3"/>
      <c r="R22" s="18"/>
      <c r="S22" s="18"/>
    </row>
    <row r="23" spans="1:19" x14ac:dyDescent="0.2">
      <c r="A23" s="36">
        <v>35309</v>
      </c>
      <c r="B23" s="1">
        <v>0.534997541159414</v>
      </c>
      <c r="C23" s="1"/>
      <c r="D23" s="48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8">
        <v>0.36599999999999999</v>
      </c>
      <c r="N23" s="3"/>
      <c r="O23" s="3"/>
      <c r="P23" s="3"/>
      <c r="Q23" s="3"/>
      <c r="R23" s="18"/>
      <c r="S23" s="18"/>
    </row>
    <row r="24" spans="1:19" x14ac:dyDescent="0.2">
      <c r="A24" s="36">
        <v>35339</v>
      </c>
      <c r="B24" s="1">
        <v>0.53184748236197799</v>
      </c>
      <c r="C24" s="1"/>
      <c r="D24" s="48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8">
        <v>0.36499999999999999</v>
      </c>
      <c r="N24" s="3"/>
      <c r="O24" s="3"/>
      <c r="P24" s="3"/>
      <c r="Q24" s="3"/>
      <c r="R24" s="18"/>
      <c r="S24" s="18"/>
    </row>
    <row r="25" spans="1:19" x14ac:dyDescent="0.2">
      <c r="A25" s="36">
        <v>35370</v>
      </c>
      <c r="B25" s="1">
        <v>0.53007487780317797</v>
      </c>
      <c r="C25" s="1"/>
      <c r="D25" s="48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8">
        <v>0.36599999999999999</v>
      </c>
      <c r="N25" s="3"/>
      <c r="O25" s="3"/>
      <c r="P25" s="3"/>
      <c r="Q25" s="3"/>
      <c r="R25" s="18"/>
      <c r="S25" s="18"/>
    </row>
    <row r="26" spans="1:19" x14ac:dyDescent="0.2">
      <c r="A26" s="36">
        <v>35400</v>
      </c>
      <c r="B26" s="1">
        <v>0.531879510703542</v>
      </c>
      <c r="C26" s="1"/>
      <c r="D26" s="48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8">
        <v>0.36599999999999999</v>
      </c>
      <c r="N26" s="3"/>
      <c r="O26" s="3"/>
      <c r="P26" s="3"/>
      <c r="Q26" s="3"/>
      <c r="R26" s="18"/>
      <c r="S26" s="18"/>
    </row>
    <row r="27" spans="1:19" x14ac:dyDescent="0.2">
      <c r="A27" s="36">
        <v>35431</v>
      </c>
      <c r="B27" s="1">
        <v>0.53046567938911104</v>
      </c>
      <c r="C27" s="1"/>
      <c r="D27" s="48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8">
        <v>0.36599999999999999</v>
      </c>
      <c r="N27" s="3"/>
      <c r="O27" s="3"/>
      <c r="P27" s="3"/>
      <c r="Q27" s="3"/>
      <c r="R27" s="18"/>
      <c r="S27" s="18"/>
    </row>
    <row r="28" spans="1:19" x14ac:dyDescent="0.2">
      <c r="A28" s="36">
        <v>35462</v>
      </c>
      <c r="B28" s="1">
        <v>0.53058043776361696</v>
      </c>
      <c r="C28" s="1"/>
      <c r="D28" s="48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8">
        <v>0.36599999999999999</v>
      </c>
      <c r="N28" s="3"/>
      <c r="O28" s="3"/>
      <c r="P28" s="3"/>
      <c r="Q28" s="3"/>
      <c r="R28" s="18"/>
      <c r="S28" s="18"/>
    </row>
    <row r="29" spans="1:19" x14ac:dyDescent="0.2">
      <c r="A29" s="36">
        <v>35490</v>
      </c>
      <c r="B29" s="1">
        <v>0.52819427594816803</v>
      </c>
      <c r="C29" s="1"/>
      <c r="D29" s="48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8">
        <v>0.36399999999999999</v>
      </c>
      <c r="N29" s="3"/>
      <c r="O29" s="3"/>
      <c r="P29" s="3"/>
      <c r="Q29" s="3"/>
      <c r="R29" s="18"/>
      <c r="S29" s="18"/>
    </row>
    <row r="30" spans="1:19" x14ac:dyDescent="0.2">
      <c r="A30" s="36">
        <v>35521</v>
      </c>
      <c r="B30" s="1">
        <v>0.530117518911842</v>
      </c>
      <c r="C30" s="1"/>
      <c r="D30" s="48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8">
        <v>0.36299999999999999</v>
      </c>
      <c r="N30" s="3"/>
      <c r="O30" s="3"/>
      <c r="P30" s="3"/>
      <c r="Q30" s="3"/>
      <c r="R30" s="18"/>
      <c r="S30" s="18"/>
    </row>
    <row r="31" spans="1:19" x14ac:dyDescent="0.2">
      <c r="A31" s="36">
        <v>35551</v>
      </c>
      <c r="B31" s="1">
        <v>0.52530868608412495</v>
      </c>
      <c r="C31" s="1"/>
      <c r="D31" s="48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8">
        <v>0.36199999999999999</v>
      </c>
      <c r="N31" s="3"/>
      <c r="O31" s="3"/>
      <c r="P31" s="3"/>
      <c r="Q31" s="3"/>
      <c r="R31" s="18"/>
      <c r="S31" s="18"/>
    </row>
    <row r="32" spans="1:19" x14ac:dyDescent="0.2">
      <c r="A32" s="36">
        <v>35582</v>
      </c>
      <c r="B32" s="1">
        <v>0.52435621630270002</v>
      </c>
      <c r="C32" s="1"/>
      <c r="D32" s="48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8">
        <v>0.36299999999999999</v>
      </c>
      <c r="N32" s="3"/>
      <c r="O32" s="3"/>
      <c r="P32" s="3"/>
      <c r="Q32" s="3"/>
      <c r="R32" s="18"/>
      <c r="S32" s="18"/>
    </row>
    <row r="33" spans="1:19" x14ac:dyDescent="0.2">
      <c r="A33" s="36">
        <v>35612</v>
      </c>
      <c r="B33" s="1">
        <v>0.52442345033051696</v>
      </c>
      <c r="C33" s="1"/>
      <c r="D33" s="48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8">
        <v>0.36099999999999999</v>
      </c>
      <c r="N33" s="3"/>
      <c r="O33" s="3"/>
      <c r="P33" s="3"/>
      <c r="Q33" s="3"/>
      <c r="R33" s="18"/>
      <c r="S33" s="18"/>
    </row>
    <row r="34" spans="1:19" x14ac:dyDescent="0.2">
      <c r="A34" s="36">
        <v>35643</v>
      </c>
      <c r="B34" s="1">
        <v>0.52140811322335501</v>
      </c>
      <c r="C34" s="1"/>
      <c r="D34" s="48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8">
        <v>0.36099999999999999</v>
      </c>
      <c r="N34" s="3"/>
      <c r="O34" s="3"/>
      <c r="P34" s="3"/>
      <c r="Q34" s="3"/>
      <c r="R34" s="18"/>
      <c r="S34" s="18"/>
    </row>
    <row r="35" spans="1:19" x14ac:dyDescent="0.2">
      <c r="A35" s="36">
        <v>35674</v>
      </c>
      <c r="B35" s="1">
        <v>0.51789855629453097</v>
      </c>
      <c r="C35" s="1"/>
      <c r="D35" s="48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8">
        <v>0.36099999999999999</v>
      </c>
      <c r="N35" s="3"/>
      <c r="O35" s="3"/>
      <c r="P35" s="3"/>
      <c r="Q35" s="3"/>
      <c r="R35" s="18"/>
      <c r="S35" s="18"/>
    </row>
    <row r="36" spans="1:19" x14ac:dyDescent="0.2">
      <c r="A36" s="36">
        <v>35704</v>
      </c>
      <c r="B36" s="1">
        <v>0.52170417935370905</v>
      </c>
      <c r="C36" s="1"/>
      <c r="D36" s="48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8">
        <v>0.36099999999999999</v>
      </c>
      <c r="N36" s="3"/>
      <c r="O36" s="3"/>
      <c r="P36" s="3"/>
      <c r="Q36" s="3"/>
      <c r="R36" s="18"/>
      <c r="S36" s="18"/>
    </row>
    <row r="37" spans="1:19" x14ac:dyDescent="0.2">
      <c r="A37" s="36">
        <v>35735</v>
      </c>
      <c r="B37" s="1">
        <v>0.51826251989666405</v>
      </c>
      <c r="C37" s="1"/>
      <c r="D37" s="48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8">
        <v>0.35899999999999999</v>
      </c>
      <c r="N37" s="3"/>
      <c r="O37" s="3"/>
      <c r="P37" s="3"/>
      <c r="Q37" s="3"/>
      <c r="R37" s="18"/>
      <c r="S37" s="18"/>
    </row>
    <row r="38" spans="1:19" x14ac:dyDescent="0.2">
      <c r="A38" s="36">
        <v>35765</v>
      </c>
      <c r="B38" s="1">
        <v>0.52067841738549003</v>
      </c>
      <c r="C38" s="1"/>
      <c r="D38" s="48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8">
        <v>0.36</v>
      </c>
      <c r="N38" s="3"/>
      <c r="O38" s="3"/>
      <c r="P38" s="3"/>
      <c r="Q38" s="3"/>
      <c r="R38" s="18"/>
      <c r="S38" s="18"/>
    </row>
    <row r="39" spans="1:19" x14ac:dyDescent="0.2">
      <c r="A39" s="36">
        <v>35796</v>
      </c>
      <c r="B39" s="1">
        <v>0.52381037021101096</v>
      </c>
      <c r="C39" s="1"/>
      <c r="D39" s="48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8">
        <v>0.36</v>
      </c>
      <c r="N39" s="3"/>
      <c r="O39" s="3"/>
      <c r="P39" s="3"/>
      <c r="Q39" s="3"/>
      <c r="R39" s="18"/>
      <c r="S39" s="18"/>
    </row>
    <row r="40" spans="1:19" x14ac:dyDescent="0.2">
      <c r="A40" s="36">
        <v>35827</v>
      </c>
      <c r="B40" s="1">
        <v>0.52535497847161605</v>
      </c>
      <c r="C40" s="1"/>
      <c r="D40" s="48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8">
        <v>0.36</v>
      </c>
      <c r="N40" s="3"/>
      <c r="O40" s="3"/>
      <c r="P40" s="3"/>
      <c r="Q40" s="3"/>
      <c r="R40" s="18"/>
      <c r="S40" s="18"/>
    </row>
    <row r="41" spans="1:19" x14ac:dyDescent="0.2">
      <c r="A41" s="36">
        <v>35855</v>
      </c>
      <c r="B41" s="1">
        <v>0.52378976556523704</v>
      </c>
      <c r="C41" s="1"/>
      <c r="D41" s="48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8">
        <v>0.36</v>
      </c>
      <c r="N41" s="3"/>
      <c r="O41" s="3"/>
      <c r="P41" s="3"/>
      <c r="Q41" s="3"/>
      <c r="R41" s="18"/>
      <c r="S41" s="18"/>
    </row>
    <row r="42" spans="1:19" x14ac:dyDescent="0.2">
      <c r="A42" s="36">
        <v>35886</v>
      </c>
      <c r="B42" s="1">
        <v>0.52197167924026</v>
      </c>
      <c r="C42" s="1"/>
      <c r="D42" s="48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8">
        <v>0.35899999999999999</v>
      </c>
      <c r="N42" s="3"/>
      <c r="O42" s="3"/>
      <c r="P42" s="3"/>
      <c r="Q42" s="3"/>
      <c r="R42" s="18"/>
      <c r="S42" s="18"/>
    </row>
    <row r="43" spans="1:19" x14ac:dyDescent="0.2">
      <c r="A43" s="36">
        <v>35916</v>
      </c>
      <c r="B43" s="1">
        <v>0.52064496251419001</v>
      </c>
      <c r="C43" s="1"/>
      <c r="D43" s="48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8">
        <v>0.35899999999999999</v>
      </c>
      <c r="N43" s="3"/>
      <c r="O43" s="3"/>
      <c r="P43" s="3"/>
      <c r="Q43" s="3"/>
      <c r="R43" s="18"/>
      <c r="S43" s="18"/>
    </row>
    <row r="44" spans="1:19" x14ac:dyDescent="0.2">
      <c r="A44" s="36">
        <v>35947</v>
      </c>
      <c r="B44" s="1">
        <v>0.52057142263615197</v>
      </c>
      <c r="C44" s="1"/>
      <c r="D44" s="48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8">
        <v>0.36</v>
      </c>
      <c r="N44" s="3"/>
      <c r="O44" s="3"/>
      <c r="P44" s="3"/>
      <c r="Q44" s="3"/>
      <c r="R44" s="18"/>
      <c r="S44" s="18"/>
    </row>
    <row r="45" spans="1:19" x14ac:dyDescent="0.2">
      <c r="A45" s="36">
        <v>35977</v>
      </c>
      <c r="B45" s="1">
        <v>0.51794599251291296</v>
      </c>
      <c r="C45" s="1"/>
      <c r="D45" s="48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8">
        <v>0.36</v>
      </c>
      <c r="N45" s="3"/>
      <c r="O45" s="3"/>
      <c r="P45" s="3"/>
      <c r="Q45" s="3"/>
      <c r="R45" s="18"/>
      <c r="S45" s="18"/>
    </row>
    <row r="46" spans="1:19" x14ac:dyDescent="0.2">
      <c r="A46" s="36">
        <v>36008</v>
      </c>
      <c r="B46" s="1">
        <v>0.51702382431667104</v>
      </c>
      <c r="C46" s="1"/>
      <c r="D46" s="48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8">
        <v>0.36099999999999999</v>
      </c>
      <c r="N46" s="3"/>
      <c r="O46" s="3"/>
      <c r="P46" s="3"/>
      <c r="Q46" s="3"/>
      <c r="R46" s="18"/>
      <c r="S46" s="18"/>
    </row>
    <row r="47" spans="1:19" x14ac:dyDescent="0.2">
      <c r="A47" s="36">
        <v>36039</v>
      </c>
      <c r="B47" s="1">
        <v>0.52250480988502102</v>
      </c>
      <c r="C47" s="1"/>
      <c r="D47" s="48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8">
        <v>0.35799999999999998</v>
      </c>
      <c r="N47" s="3"/>
      <c r="O47" s="3"/>
      <c r="P47" s="3"/>
      <c r="Q47" s="3"/>
      <c r="R47" s="18"/>
      <c r="S47" s="18"/>
    </row>
    <row r="48" spans="1:19" x14ac:dyDescent="0.2">
      <c r="A48" s="36">
        <v>36069</v>
      </c>
      <c r="B48" s="1">
        <v>0.51346299802940598</v>
      </c>
      <c r="C48" s="1"/>
      <c r="D48" s="48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8">
        <v>0.35899999999999999</v>
      </c>
      <c r="N48" s="3"/>
      <c r="O48" s="3"/>
      <c r="P48" s="3"/>
      <c r="Q48" s="3"/>
      <c r="R48" s="18"/>
      <c r="S48" s="18"/>
    </row>
    <row r="49" spans="1:19" x14ac:dyDescent="0.2">
      <c r="A49" s="36">
        <v>36100</v>
      </c>
      <c r="B49" s="1">
        <v>0.51650298670072403</v>
      </c>
      <c r="C49" s="1"/>
      <c r="D49" s="48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8">
        <v>0.35799999999999998</v>
      </c>
      <c r="N49" s="3"/>
      <c r="O49" s="3"/>
      <c r="P49" s="3"/>
      <c r="Q49" s="3"/>
      <c r="R49" s="18"/>
      <c r="S49" s="18"/>
    </row>
    <row r="50" spans="1:19" x14ac:dyDescent="0.2">
      <c r="A50" s="36">
        <v>36130</v>
      </c>
      <c r="B50" s="1">
        <v>0.51413474770839696</v>
      </c>
      <c r="C50" s="1"/>
      <c r="D50" s="48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8">
        <v>0.35699999999999998</v>
      </c>
      <c r="N50" s="3"/>
      <c r="O50" s="3"/>
      <c r="P50" s="3"/>
      <c r="Q50" s="3"/>
      <c r="R50" s="18"/>
      <c r="S50" s="18"/>
    </row>
    <row r="51" spans="1:19" x14ac:dyDescent="0.2">
      <c r="A51" s="36">
        <v>36161</v>
      </c>
      <c r="B51" s="1">
        <v>0.51341018967685503</v>
      </c>
      <c r="C51" s="1"/>
      <c r="D51" s="48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8">
        <v>0.35599999999999998</v>
      </c>
      <c r="N51" s="3"/>
      <c r="O51" s="3"/>
      <c r="P51" s="3"/>
      <c r="Q51" s="3"/>
      <c r="R51" s="18"/>
      <c r="S51" s="18"/>
    </row>
    <row r="52" spans="1:19" x14ac:dyDescent="0.2">
      <c r="A52" s="36">
        <v>36192</v>
      </c>
      <c r="B52" s="1">
        <v>0.51407922304116305</v>
      </c>
      <c r="C52" s="1"/>
      <c r="D52" s="48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8">
        <v>0.35799999999999998</v>
      </c>
      <c r="N52" s="3"/>
      <c r="O52" s="3"/>
      <c r="P52" s="3"/>
      <c r="Q52" s="3"/>
      <c r="R52" s="18"/>
      <c r="S52" s="18"/>
    </row>
    <row r="53" spans="1:19" x14ac:dyDescent="0.2">
      <c r="A53" s="36">
        <v>36220</v>
      </c>
      <c r="B53" s="1">
        <v>0.51102928709303796</v>
      </c>
      <c r="C53" s="1"/>
      <c r="D53" s="48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8">
        <v>0.35799999999999998</v>
      </c>
      <c r="N53" s="3"/>
      <c r="O53" s="3"/>
      <c r="P53" s="3"/>
      <c r="Q53" s="3"/>
      <c r="R53" s="18"/>
      <c r="S53" s="18"/>
    </row>
    <row r="54" spans="1:19" x14ac:dyDescent="0.2">
      <c r="A54" s="36">
        <v>36251</v>
      </c>
      <c r="B54" s="1">
        <v>0.51315545133615903</v>
      </c>
      <c r="C54" s="1"/>
      <c r="D54" s="48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8">
        <v>0.35799999999999998</v>
      </c>
      <c r="N54" s="3"/>
      <c r="O54" s="3"/>
      <c r="P54" s="3"/>
      <c r="Q54" s="3"/>
      <c r="R54" s="18"/>
      <c r="S54" s="18"/>
    </row>
    <row r="55" spans="1:19" x14ac:dyDescent="0.2">
      <c r="A55" s="36">
        <v>36281</v>
      </c>
      <c r="B55" s="1">
        <v>0.51281896488972101</v>
      </c>
      <c r="C55" s="1"/>
      <c r="D55" s="48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8">
        <v>0.35699999999999998</v>
      </c>
      <c r="N55" s="3"/>
      <c r="O55" s="3"/>
      <c r="P55" s="3"/>
      <c r="Q55" s="3"/>
      <c r="R55" s="18"/>
      <c r="S55" s="18"/>
    </row>
    <row r="56" spans="1:19" x14ac:dyDescent="0.2">
      <c r="A56" s="36">
        <v>36312</v>
      </c>
      <c r="B56" s="1">
        <v>0.51146381689740195</v>
      </c>
      <c r="C56" s="1"/>
      <c r="D56" s="48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8">
        <v>0.35799999999999998</v>
      </c>
      <c r="N56" s="3"/>
      <c r="O56" s="3"/>
      <c r="P56" s="3"/>
      <c r="Q56" s="3"/>
      <c r="R56" s="18"/>
      <c r="S56" s="18"/>
    </row>
    <row r="57" spans="1:19" x14ac:dyDescent="0.2">
      <c r="A57" s="36">
        <v>36342</v>
      </c>
      <c r="B57" s="1">
        <v>0.50986383394910295</v>
      </c>
      <c r="C57" s="1"/>
      <c r="D57" s="48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8">
        <v>0.35799999999999998</v>
      </c>
      <c r="N57" s="3"/>
      <c r="O57" s="3"/>
      <c r="P57" s="3"/>
      <c r="Q57" s="3"/>
      <c r="R57" s="18"/>
      <c r="S57" s="18"/>
    </row>
    <row r="58" spans="1:19" x14ac:dyDescent="0.2">
      <c r="A58" s="36">
        <v>36373</v>
      </c>
      <c r="B58" s="1">
        <v>0.50970403458671198</v>
      </c>
      <c r="C58" s="1"/>
      <c r="D58" s="48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8">
        <v>0.35799999999999998</v>
      </c>
      <c r="N58" s="3"/>
      <c r="O58" s="3"/>
      <c r="P58" s="3"/>
      <c r="Q58" s="3"/>
      <c r="R58" s="18"/>
      <c r="S58" s="18"/>
    </row>
    <row r="59" spans="1:19" x14ac:dyDescent="0.2">
      <c r="A59" s="36">
        <v>36404</v>
      </c>
      <c r="B59" s="1">
        <v>0.51145288923346499</v>
      </c>
      <c r="C59" s="1"/>
      <c r="D59" s="48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8">
        <v>0.35799999999999998</v>
      </c>
      <c r="N59" s="3"/>
      <c r="O59" s="3"/>
      <c r="P59" s="3"/>
      <c r="Q59" s="3"/>
      <c r="R59" s="18"/>
      <c r="S59" s="18"/>
    </row>
    <row r="60" spans="1:19" x14ac:dyDescent="0.2">
      <c r="A60" s="36">
        <v>36434</v>
      </c>
      <c r="B60" s="1">
        <v>0.50718257277945999</v>
      </c>
      <c r="C60" s="1"/>
      <c r="D60" s="48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8">
        <v>0.35699999999999998</v>
      </c>
      <c r="N60" s="3"/>
      <c r="O60" s="3"/>
      <c r="P60" s="3"/>
      <c r="Q60" s="3"/>
      <c r="R60" s="18"/>
      <c r="S60" s="18"/>
    </row>
    <row r="61" spans="1:19" x14ac:dyDescent="0.2">
      <c r="A61" s="36">
        <v>36465</v>
      </c>
      <c r="B61" s="1">
        <v>0.51123151386080101</v>
      </c>
      <c r="C61" s="1"/>
      <c r="D61" s="48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8">
        <v>0.35599999999999998</v>
      </c>
      <c r="N61" s="3"/>
      <c r="O61" s="3"/>
      <c r="P61" s="3"/>
      <c r="Q61" s="3"/>
      <c r="R61" s="18"/>
      <c r="S61" s="18"/>
    </row>
    <row r="62" spans="1:19" x14ac:dyDescent="0.2">
      <c r="A62" s="36">
        <v>36495</v>
      </c>
      <c r="B62" s="1">
        <v>0.50696782830897302</v>
      </c>
      <c r="C62" s="1"/>
      <c r="D62" s="48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8">
        <v>0.35599999999999998</v>
      </c>
      <c r="N62" s="3"/>
      <c r="O62" s="3"/>
      <c r="P62" s="3"/>
      <c r="Q62" s="3"/>
      <c r="R62" s="18"/>
      <c r="S62" s="18"/>
    </row>
    <row r="63" spans="1:19" x14ac:dyDescent="0.2">
      <c r="A63" s="36">
        <v>36526</v>
      </c>
      <c r="B63" s="1">
        <v>0.50125593764585896</v>
      </c>
      <c r="C63" s="1"/>
      <c r="D63" s="48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8">
        <v>0.35399999999999998</v>
      </c>
      <c r="N63" s="3"/>
      <c r="O63" s="3"/>
      <c r="P63" s="3"/>
      <c r="Q63" s="3"/>
      <c r="R63" s="18"/>
      <c r="S63" s="18"/>
    </row>
    <row r="64" spans="1:19" x14ac:dyDescent="0.2">
      <c r="A64" s="36">
        <v>36557</v>
      </c>
      <c r="B64" s="1">
        <v>0.505399703972232</v>
      </c>
      <c r="C64" s="1"/>
      <c r="D64" s="48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8">
        <v>0.35399999999999998</v>
      </c>
      <c r="N64" s="3"/>
      <c r="O64" s="3"/>
      <c r="P64" s="3"/>
      <c r="Q64" s="3"/>
      <c r="R64" s="18"/>
      <c r="S64" s="18"/>
    </row>
    <row r="65" spans="1:19" x14ac:dyDescent="0.2">
      <c r="A65" s="36">
        <v>36586</v>
      </c>
      <c r="B65" s="1">
        <v>0.50520362581410305</v>
      </c>
      <c r="C65" s="1"/>
      <c r="D65" s="48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8">
        <v>0.35399999999999998</v>
      </c>
      <c r="N65" s="3"/>
      <c r="O65" s="3"/>
      <c r="P65" s="3"/>
      <c r="Q65" s="3"/>
      <c r="R65" s="18"/>
      <c r="S65" s="18"/>
    </row>
    <row r="66" spans="1:19" x14ac:dyDescent="0.2">
      <c r="A66" s="36">
        <v>36617</v>
      </c>
      <c r="B66" s="1">
        <v>0.50081397358991497</v>
      </c>
      <c r="C66" s="1"/>
      <c r="D66" s="48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8">
        <v>0.35299999999999998</v>
      </c>
      <c r="N66" s="3"/>
      <c r="O66" s="3"/>
      <c r="P66" s="3"/>
      <c r="Q66" s="3"/>
      <c r="R66" s="18"/>
      <c r="S66" s="18"/>
    </row>
    <row r="67" spans="1:19" x14ac:dyDescent="0.2">
      <c r="A67" s="36">
        <v>36647</v>
      </c>
      <c r="B67" s="1">
        <v>0.50524198802657205</v>
      </c>
      <c r="C67" s="1"/>
      <c r="D67" s="48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8">
        <v>0.35599999999999998</v>
      </c>
      <c r="N67" s="3"/>
      <c r="O67" s="3"/>
      <c r="P67" s="3"/>
      <c r="Q67" s="3"/>
      <c r="R67" s="18"/>
      <c r="S67" s="18"/>
    </row>
    <row r="68" spans="1:19" x14ac:dyDescent="0.2">
      <c r="A68" s="36">
        <v>36678</v>
      </c>
      <c r="B68" s="1">
        <v>0.49927486478859701</v>
      </c>
      <c r="C68" s="1"/>
      <c r="D68" s="48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8">
        <v>0.35499999999999998</v>
      </c>
      <c r="N68" s="3"/>
      <c r="O68" s="3"/>
      <c r="P68" s="3"/>
      <c r="Q68" s="3"/>
      <c r="R68" s="18"/>
      <c r="S68" s="18"/>
    </row>
    <row r="69" spans="1:19" x14ac:dyDescent="0.2">
      <c r="A69" s="36">
        <v>36708</v>
      </c>
      <c r="B69" s="1">
        <v>0.50524207604461902</v>
      </c>
      <c r="C69" s="1"/>
      <c r="D69" s="48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8">
        <v>0.35799999999999998</v>
      </c>
      <c r="N69" s="3"/>
      <c r="O69" s="3"/>
      <c r="P69" s="3"/>
      <c r="Q69" s="3"/>
      <c r="R69" s="18"/>
      <c r="S69" s="18"/>
    </row>
    <row r="70" spans="1:19" x14ac:dyDescent="0.2">
      <c r="A70" s="36">
        <v>36739</v>
      </c>
      <c r="B70" s="1">
        <v>0.50356880054488595</v>
      </c>
      <c r="C70" s="1"/>
      <c r="D70" s="48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8">
        <v>0.35799999999999998</v>
      </c>
      <c r="N70" s="3"/>
      <c r="O70" s="3"/>
      <c r="P70" s="3"/>
      <c r="Q70" s="3"/>
      <c r="R70" s="18"/>
      <c r="S70" s="18"/>
    </row>
    <row r="71" spans="1:19" x14ac:dyDescent="0.2">
      <c r="A71" s="36">
        <v>36770</v>
      </c>
      <c r="B71" s="1">
        <v>0.50252846095566295</v>
      </c>
      <c r="C71" s="1"/>
      <c r="D71" s="48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8">
        <v>0.35799999999999998</v>
      </c>
      <c r="N71" s="3"/>
      <c r="O71" s="3"/>
      <c r="P71" s="3"/>
      <c r="Q71" s="3"/>
      <c r="R71" s="18"/>
      <c r="S71" s="18"/>
    </row>
    <row r="72" spans="1:19" x14ac:dyDescent="0.2">
      <c r="A72" s="36">
        <v>36800</v>
      </c>
      <c r="B72" s="1">
        <v>0.50098885811321003</v>
      </c>
      <c r="C72" s="1"/>
      <c r="D72" s="48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8">
        <v>0.35799999999999998</v>
      </c>
      <c r="N72" s="3"/>
      <c r="O72" s="3"/>
      <c r="P72" s="3"/>
      <c r="Q72" s="3"/>
      <c r="R72" s="18"/>
      <c r="S72" s="18"/>
    </row>
    <row r="73" spans="1:19" x14ac:dyDescent="0.2">
      <c r="A73" s="36">
        <v>36831</v>
      </c>
      <c r="B73" s="1">
        <v>0.50258685497408095</v>
      </c>
      <c r="C73" s="1"/>
      <c r="D73" s="48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8">
        <v>0.35699999999999998</v>
      </c>
      <c r="N73" s="3"/>
      <c r="O73" s="3"/>
      <c r="P73" s="3"/>
      <c r="Q73" s="3"/>
      <c r="R73" s="18"/>
      <c r="S73" s="18"/>
    </row>
    <row r="74" spans="1:19" x14ac:dyDescent="0.2">
      <c r="A74" s="36">
        <v>36861</v>
      </c>
      <c r="B74" s="1">
        <v>0.50281916484395905</v>
      </c>
      <c r="C74" s="1"/>
      <c r="D74" s="48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8">
        <v>0.35599999999999998</v>
      </c>
      <c r="N74" s="3"/>
      <c r="O74" s="3"/>
      <c r="P74" s="3"/>
      <c r="Q74" s="3"/>
      <c r="R74" s="18"/>
      <c r="S74" s="18"/>
    </row>
    <row r="75" spans="1:19" x14ac:dyDescent="0.2">
      <c r="A75" s="36">
        <v>36892</v>
      </c>
      <c r="B75" s="1">
        <v>0.50376037780997895</v>
      </c>
      <c r="C75" s="1"/>
      <c r="D75" s="48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8">
        <v>0.35599999999999998</v>
      </c>
      <c r="N75" s="3"/>
      <c r="O75" s="3"/>
      <c r="P75" s="3"/>
      <c r="Q75" s="3"/>
      <c r="R75" s="18"/>
      <c r="S75" s="18"/>
    </row>
    <row r="76" spans="1:19" x14ac:dyDescent="0.2">
      <c r="A76" s="36">
        <v>36923</v>
      </c>
      <c r="B76" s="1">
        <v>0.50516847368191997</v>
      </c>
      <c r="C76" s="1"/>
      <c r="D76" s="48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8">
        <v>0.35699999999999998</v>
      </c>
      <c r="N76" s="3"/>
      <c r="O76" s="3"/>
      <c r="P76" s="3"/>
      <c r="Q76" s="3"/>
      <c r="R76" s="18"/>
      <c r="S76" s="18"/>
    </row>
    <row r="77" spans="1:19" x14ac:dyDescent="0.2">
      <c r="A77" s="36">
        <v>36951</v>
      </c>
      <c r="B77" s="1">
        <v>0.50093625499886096</v>
      </c>
      <c r="C77" s="1"/>
      <c r="D77" s="48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8">
        <v>0.35699999999999998</v>
      </c>
      <c r="N77" s="3"/>
      <c r="O77" s="3"/>
      <c r="P77" s="3"/>
      <c r="Q77" s="3"/>
      <c r="R77" s="18"/>
      <c r="S77" s="18"/>
    </row>
    <row r="78" spans="1:19" x14ac:dyDescent="0.2">
      <c r="A78" s="36">
        <v>36982</v>
      </c>
      <c r="B78" s="1">
        <v>0.50523076291884095</v>
      </c>
      <c r="C78" s="1"/>
      <c r="D78" s="48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8">
        <v>0.36</v>
      </c>
      <c r="N78" s="3"/>
      <c r="O78" s="3"/>
      <c r="P78" s="3"/>
      <c r="Q78" s="3"/>
      <c r="R78" s="18"/>
      <c r="S78" s="18"/>
    </row>
    <row r="79" spans="1:19" x14ac:dyDescent="0.2">
      <c r="A79" s="36">
        <v>37012</v>
      </c>
      <c r="B79" s="1">
        <v>0.50282826026828298</v>
      </c>
      <c r="C79" s="1"/>
      <c r="D79" s="48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8">
        <v>0.36199999999999999</v>
      </c>
      <c r="N79" s="3"/>
      <c r="O79" s="3"/>
      <c r="P79" s="3"/>
      <c r="Q79" s="3"/>
      <c r="R79" s="18"/>
      <c r="S79" s="18"/>
    </row>
    <row r="80" spans="1:19" x14ac:dyDescent="0.2">
      <c r="A80" s="36">
        <v>37043</v>
      </c>
      <c r="B80" s="1">
        <v>0.50453398478417599</v>
      </c>
      <c r="C80" s="1"/>
      <c r="D80" s="48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8">
        <v>0.36299999999999999</v>
      </c>
      <c r="N80" s="3"/>
      <c r="O80" s="3"/>
      <c r="P80" s="3"/>
      <c r="Q80" s="3"/>
      <c r="R80" s="18"/>
      <c r="S80" s="18"/>
    </row>
    <row r="81" spans="1:19" x14ac:dyDescent="0.2">
      <c r="A81" s="36">
        <v>37073</v>
      </c>
      <c r="B81" s="1">
        <v>0.50276606492875098</v>
      </c>
      <c r="C81" s="1"/>
      <c r="D81" s="48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8">
        <v>0.36299999999999999</v>
      </c>
      <c r="N81" s="3"/>
      <c r="O81" s="3"/>
      <c r="P81" s="3"/>
      <c r="Q81" s="3"/>
      <c r="R81" s="18"/>
      <c r="S81" s="18"/>
    </row>
    <row r="82" spans="1:19" x14ac:dyDescent="0.2">
      <c r="A82" s="36">
        <v>37104</v>
      </c>
      <c r="B82" s="1">
        <v>0.50494579256439198</v>
      </c>
      <c r="C82" s="1"/>
      <c r="D82" s="48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8">
        <v>0.36799999999999999</v>
      </c>
      <c r="N82" s="3"/>
      <c r="O82" s="3"/>
      <c r="P82" s="3"/>
      <c r="Q82" s="3"/>
      <c r="R82" s="18"/>
      <c r="S82" s="18"/>
    </row>
    <row r="83" spans="1:19" x14ac:dyDescent="0.2">
      <c r="A83" s="36">
        <v>37135</v>
      </c>
      <c r="B83" s="1">
        <v>0.50932310752260102</v>
      </c>
      <c r="C83" s="1"/>
      <c r="D83" s="48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8">
        <v>0.36499999999999999</v>
      </c>
      <c r="N83" s="3"/>
      <c r="O83" s="3"/>
      <c r="P83" s="3"/>
      <c r="Q83" s="3"/>
      <c r="R83" s="18"/>
      <c r="S83" s="18"/>
    </row>
    <row r="84" spans="1:19" x14ac:dyDescent="0.2">
      <c r="A84" s="36">
        <v>37165</v>
      </c>
      <c r="B84" s="1">
        <v>0.51016868186771602</v>
      </c>
      <c r="C84" s="1"/>
      <c r="D84" s="48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8">
        <v>0.36799999999999999</v>
      </c>
      <c r="N84" s="3"/>
      <c r="O84" s="3"/>
      <c r="P84" s="3"/>
      <c r="Q84" s="3"/>
      <c r="R84" s="18"/>
      <c r="S84" s="18"/>
    </row>
    <row r="85" spans="1:19" x14ac:dyDescent="0.2">
      <c r="A85" s="36">
        <v>37196</v>
      </c>
      <c r="B85" s="1">
        <v>0.50876411428194801</v>
      </c>
      <c r="C85" s="1"/>
      <c r="D85" s="48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8">
        <v>0.37</v>
      </c>
      <c r="N85" s="3"/>
      <c r="O85" s="3"/>
      <c r="P85" s="3"/>
      <c r="Q85" s="3"/>
      <c r="R85" s="18"/>
      <c r="S85" s="18"/>
    </row>
    <row r="86" spans="1:19" x14ac:dyDescent="0.2">
      <c r="A86" s="36">
        <v>37226</v>
      </c>
      <c r="B86" s="1">
        <v>0.50969248338421802</v>
      </c>
      <c r="C86" s="1"/>
      <c r="D86" s="48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8">
        <v>0.371</v>
      </c>
      <c r="N86" s="3"/>
      <c r="O86" s="3"/>
      <c r="P86" s="3"/>
      <c r="Q86" s="3"/>
      <c r="R86" s="18"/>
      <c r="S86" s="18"/>
    </row>
    <row r="87" spans="1:19" x14ac:dyDescent="0.2">
      <c r="A87" s="36">
        <v>37257</v>
      </c>
      <c r="B87" s="1">
        <v>0.510449696060155</v>
      </c>
      <c r="C87" s="1"/>
      <c r="D87" s="48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8">
        <v>0.373</v>
      </c>
      <c r="N87" s="3"/>
      <c r="O87" s="3"/>
      <c r="P87" s="3"/>
      <c r="Q87" s="3"/>
      <c r="R87" s="18"/>
      <c r="S87" s="18"/>
    </row>
    <row r="88" spans="1:19" x14ac:dyDescent="0.2">
      <c r="A88" s="36">
        <v>37288</v>
      </c>
      <c r="B88" s="1">
        <v>0.51309182475262005</v>
      </c>
      <c r="C88" s="1"/>
      <c r="D88" s="48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8">
        <v>0.37</v>
      </c>
      <c r="N88" s="3"/>
      <c r="O88" s="3"/>
      <c r="P88" s="3"/>
      <c r="Q88" s="3"/>
      <c r="R88" s="18"/>
      <c r="S88" s="18"/>
    </row>
    <row r="89" spans="1:19" x14ac:dyDescent="0.2">
      <c r="A89" s="36">
        <v>37316</v>
      </c>
      <c r="B89" s="1">
        <v>0.51533348914261301</v>
      </c>
      <c r="C89" s="1"/>
      <c r="D89" s="48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8">
        <v>0.372</v>
      </c>
      <c r="N89" s="3"/>
      <c r="O89" s="3"/>
      <c r="P89" s="3"/>
      <c r="Q89" s="3"/>
      <c r="R89" s="18"/>
      <c r="S89" s="18"/>
    </row>
    <row r="90" spans="1:19" x14ac:dyDescent="0.2">
      <c r="A90" s="36">
        <v>37347</v>
      </c>
      <c r="B90" s="1">
        <v>0.50881920824907401</v>
      </c>
      <c r="C90" s="1"/>
      <c r="D90" s="48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8">
        <v>0.373</v>
      </c>
      <c r="N90" s="3"/>
      <c r="O90" s="3"/>
      <c r="P90" s="3"/>
      <c r="Q90" s="3"/>
      <c r="R90" s="18"/>
      <c r="S90" s="18"/>
    </row>
    <row r="91" spans="1:19" x14ac:dyDescent="0.2">
      <c r="A91" s="36">
        <v>37377</v>
      </c>
      <c r="B91" s="1">
        <v>0.51134608360573597</v>
      </c>
      <c r="C91" s="1"/>
      <c r="D91" s="48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8">
        <v>0.371</v>
      </c>
      <c r="N91" s="3"/>
      <c r="O91" s="3"/>
      <c r="P91" s="3"/>
      <c r="Q91" s="3"/>
      <c r="R91" s="18"/>
      <c r="S91" s="18"/>
    </row>
    <row r="92" spans="1:19" x14ac:dyDescent="0.2">
      <c r="A92" s="36">
        <v>37408</v>
      </c>
      <c r="B92" s="1">
        <v>0.51310586275428904</v>
      </c>
      <c r="C92" s="1"/>
      <c r="D92" s="48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8">
        <v>0.373</v>
      </c>
      <c r="N92" s="3"/>
      <c r="O92" s="3"/>
      <c r="P92" s="3"/>
      <c r="Q92" s="3"/>
      <c r="R92" s="18"/>
      <c r="S92" s="18"/>
    </row>
    <row r="93" spans="1:19" x14ac:dyDescent="0.2">
      <c r="A93" s="36">
        <v>37438</v>
      </c>
      <c r="B93" s="1">
        <v>0.51229751978920002</v>
      </c>
      <c r="C93" s="1"/>
      <c r="D93" s="48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8">
        <v>0.373</v>
      </c>
      <c r="N93" s="3"/>
      <c r="O93" s="3"/>
      <c r="P93" s="3"/>
      <c r="Q93" s="3"/>
      <c r="R93" s="18"/>
      <c r="S93" s="18"/>
    </row>
    <row r="94" spans="1:19" x14ac:dyDescent="0.2">
      <c r="A94" s="36">
        <v>37469</v>
      </c>
      <c r="B94" s="1">
        <v>0.51241676275475501</v>
      </c>
      <c r="C94" s="1"/>
      <c r="D94" s="48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8">
        <v>0.373</v>
      </c>
      <c r="N94" s="3"/>
      <c r="O94" s="3"/>
      <c r="P94" s="3"/>
      <c r="Q94" s="3"/>
      <c r="R94" s="18"/>
      <c r="S94" s="18"/>
    </row>
    <row r="95" spans="1:19" x14ac:dyDescent="0.2">
      <c r="A95" s="36">
        <v>37500</v>
      </c>
      <c r="B95" s="1">
        <v>0.51367247963504103</v>
      </c>
      <c r="C95" s="1"/>
      <c r="D95" s="48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8">
        <v>0.37</v>
      </c>
      <c r="N95" s="3"/>
      <c r="O95" s="3"/>
      <c r="P95" s="3"/>
      <c r="Q95" s="3"/>
      <c r="R95" s="18"/>
      <c r="S95" s="18"/>
    </row>
    <row r="96" spans="1:19" x14ac:dyDescent="0.2">
      <c r="A96" s="36">
        <v>37530</v>
      </c>
      <c r="B96" s="1">
        <v>0.52361998367170803</v>
      </c>
      <c r="C96" s="1"/>
      <c r="D96" s="48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8">
        <v>0.373</v>
      </c>
      <c r="N96" s="3"/>
      <c r="O96" s="3"/>
      <c r="P96" s="3"/>
      <c r="Q96" s="3"/>
      <c r="R96" s="18"/>
      <c r="S96" s="18"/>
    </row>
    <row r="97" spans="1:19" x14ac:dyDescent="0.2">
      <c r="A97" s="36">
        <v>37561</v>
      </c>
      <c r="B97" s="1">
        <v>0.51985343103589798</v>
      </c>
      <c r="C97" s="1"/>
      <c r="D97" s="48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8">
        <v>0.375</v>
      </c>
      <c r="N97" s="3"/>
      <c r="O97" s="3"/>
      <c r="P97" s="3"/>
      <c r="Q97" s="3"/>
      <c r="R97" s="18"/>
      <c r="S97" s="18"/>
    </row>
    <row r="98" spans="1:19" x14ac:dyDescent="0.2">
      <c r="A98" s="36">
        <v>37591</v>
      </c>
      <c r="B98" s="1">
        <v>0.52046316728112996</v>
      </c>
      <c r="C98" s="1"/>
      <c r="D98" s="48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8">
        <v>0.376</v>
      </c>
      <c r="N98" s="3"/>
      <c r="O98" s="3"/>
      <c r="P98" s="3"/>
      <c r="Q98" s="3"/>
      <c r="R98" s="18"/>
      <c r="S98" s="18"/>
    </row>
    <row r="99" spans="1:19" x14ac:dyDescent="0.2">
      <c r="A99" s="36">
        <v>37622</v>
      </c>
      <c r="B99" s="1">
        <v>0.52123040564555201</v>
      </c>
      <c r="C99" s="1"/>
      <c r="D99" s="48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8">
        <v>0.375</v>
      </c>
      <c r="N99" s="3"/>
      <c r="O99" s="3"/>
      <c r="P99" s="3"/>
      <c r="Q99" s="3"/>
      <c r="R99" s="18"/>
      <c r="S99" s="18"/>
    </row>
    <row r="100" spans="1:19" x14ac:dyDescent="0.2">
      <c r="A100" s="36">
        <v>37653</v>
      </c>
      <c r="B100" s="1">
        <v>0.52335265991844504</v>
      </c>
      <c r="C100" s="1"/>
      <c r="D100" s="48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8">
        <v>0.375</v>
      </c>
      <c r="N100" s="3"/>
      <c r="O100" s="3"/>
      <c r="P100" s="3"/>
      <c r="Q100" s="3"/>
      <c r="R100" s="18"/>
      <c r="S100" s="18"/>
    </row>
    <row r="101" spans="1:19" x14ac:dyDescent="0.2">
      <c r="A101" s="36">
        <v>37681</v>
      </c>
      <c r="B101" s="1">
        <v>0.52162735275323002</v>
      </c>
      <c r="C101" s="1"/>
      <c r="D101" s="48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8">
        <v>0.376</v>
      </c>
      <c r="N101" s="3"/>
      <c r="O101" s="3"/>
      <c r="P101" s="3"/>
      <c r="Q101" s="3"/>
      <c r="R101" s="18"/>
      <c r="S101" s="18"/>
    </row>
    <row r="102" spans="1:19" x14ac:dyDescent="0.2">
      <c r="A102" s="36">
        <v>37712</v>
      </c>
      <c r="B102" s="1">
        <v>0.52038356748499004</v>
      </c>
      <c r="C102" s="1"/>
      <c r="D102" s="48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8">
        <v>0.376</v>
      </c>
      <c r="N102" s="3"/>
      <c r="O102" s="3"/>
      <c r="P102" s="3"/>
      <c r="Q102" s="3"/>
      <c r="R102" s="18"/>
      <c r="S102" s="18"/>
    </row>
    <row r="103" spans="1:19" x14ac:dyDescent="0.2">
      <c r="A103" s="36">
        <v>37742</v>
      </c>
      <c r="B103" s="1">
        <v>0.52155524911780105</v>
      </c>
      <c r="C103" s="1"/>
      <c r="D103" s="48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8">
        <v>0.377</v>
      </c>
      <c r="N103" s="3"/>
      <c r="O103" s="3"/>
      <c r="P103" s="3"/>
      <c r="Q103" s="3"/>
      <c r="R103" s="18"/>
      <c r="S103" s="18"/>
    </row>
    <row r="104" spans="1:19" x14ac:dyDescent="0.2">
      <c r="A104" s="36">
        <v>37773</v>
      </c>
      <c r="B104" s="1">
        <v>0.52229268588024602</v>
      </c>
      <c r="C104" s="1"/>
      <c r="D104" s="48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8">
        <v>0.377</v>
      </c>
      <c r="N104" s="3"/>
      <c r="O104" s="3"/>
      <c r="P104" s="3"/>
      <c r="Q104" s="3"/>
      <c r="R104" s="18"/>
      <c r="S104" s="18"/>
    </row>
    <row r="105" spans="1:19" x14ac:dyDescent="0.2">
      <c r="A105" s="36">
        <v>37803</v>
      </c>
      <c r="B105" s="1">
        <v>0.52016411235480997</v>
      </c>
      <c r="C105" s="1"/>
      <c r="D105" s="48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8">
        <v>0.379</v>
      </c>
      <c r="N105" s="3"/>
      <c r="O105" s="3"/>
      <c r="P105" s="3"/>
      <c r="Q105" s="3"/>
      <c r="R105" s="18"/>
      <c r="S105" s="18"/>
    </row>
    <row r="106" spans="1:19" x14ac:dyDescent="0.2">
      <c r="A106" s="36">
        <v>37834</v>
      </c>
      <c r="B106" s="1">
        <v>0.52261678699432301</v>
      </c>
      <c r="C106" s="1"/>
      <c r="D106" s="48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8">
        <v>0.379</v>
      </c>
      <c r="N106" s="3"/>
      <c r="O106" s="3"/>
      <c r="P106" s="3"/>
      <c r="Q106" s="3"/>
      <c r="R106" s="18"/>
      <c r="S106" s="18"/>
    </row>
    <row r="107" spans="1:19" x14ac:dyDescent="0.2">
      <c r="A107" s="36">
        <v>37865</v>
      </c>
      <c r="B107" s="1">
        <v>0.51850088863235999</v>
      </c>
      <c r="C107" s="1"/>
      <c r="D107" s="48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8">
        <v>0.38</v>
      </c>
      <c r="N107" s="3"/>
      <c r="O107" s="3"/>
      <c r="P107" s="3"/>
      <c r="Q107" s="3"/>
      <c r="R107" s="18"/>
      <c r="S107" s="18"/>
    </row>
    <row r="108" spans="1:19" x14ac:dyDescent="0.2">
      <c r="A108" s="36">
        <v>37895</v>
      </c>
      <c r="B108" s="1">
        <v>0.52396198251120396</v>
      </c>
      <c r="C108" s="1"/>
      <c r="D108" s="48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8">
        <v>0.379</v>
      </c>
      <c r="N108" s="3"/>
      <c r="O108" s="3"/>
      <c r="P108" s="3"/>
      <c r="Q108" s="3"/>
      <c r="R108" s="18"/>
      <c r="S108" s="18"/>
    </row>
    <row r="109" spans="1:19" x14ac:dyDescent="0.2">
      <c r="A109" s="36">
        <v>37926</v>
      </c>
      <c r="B109" s="1">
        <v>0.52076638231551198</v>
      </c>
      <c r="C109" s="1"/>
      <c r="D109" s="48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8">
        <v>0.377</v>
      </c>
      <c r="N109" s="3"/>
      <c r="O109" s="3"/>
      <c r="P109" s="3"/>
      <c r="Q109" s="3"/>
      <c r="R109" s="18"/>
      <c r="S109" s="18"/>
    </row>
    <row r="110" spans="1:19" x14ac:dyDescent="0.2">
      <c r="A110" s="36">
        <v>37956</v>
      </c>
      <c r="B110" s="1">
        <v>0.52059756487267295</v>
      </c>
      <c r="C110" s="1"/>
      <c r="D110" s="48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8">
        <v>0.378</v>
      </c>
      <c r="N110" s="3"/>
      <c r="O110" s="3"/>
      <c r="P110" s="3"/>
      <c r="Q110" s="3"/>
      <c r="R110" s="18"/>
      <c r="S110" s="18"/>
    </row>
    <row r="111" spans="1:19" x14ac:dyDescent="0.2">
      <c r="A111" s="36">
        <v>37987</v>
      </c>
      <c r="B111" s="1">
        <v>0.51742174204934999</v>
      </c>
      <c r="C111" s="1"/>
      <c r="D111" s="48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8">
        <v>0.377</v>
      </c>
      <c r="N111" s="3"/>
      <c r="O111" s="3"/>
      <c r="P111" s="3"/>
      <c r="Q111" s="3"/>
      <c r="R111" s="18"/>
      <c r="S111" s="18"/>
    </row>
    <row r="112" spans="1:19" x14ac:dyDescent="0.2">
      <c r="A112" s="36">
        <v>38018</v>
      </c>
      <c r="B112" s="1">
        <v>0.51823762075812696</v>
      </c>
      <c r="C112" s="1"/>
      <c r="D112" s="48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8">
        <v>0.377</v>
      </c>
      <c r="N112" s="3"/>
      <c r="O112" s="3"/>
      <c r="P112" s="3"/>
      <c r="Q112" s="3"/>
      <c r="R112" s="18"/>
      <c r="S112" s="18"/>
    </row>
    <row r="113" spans="1:19" x14ac:dyDescent="0.2">
      <c r="A113" s="36">
        <v>38047</v>
      </c>
      <c r="B113" s="1">
        <v>0.51943732074487003</v>
      </c>
      <c r="C113" s="1"/>
      <c r="D113" s="48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8">
        <v>0.378</v>
      </c>
      <c r="N113" s="3"/>
      <c r="O113" s="3"/>
      <c r="P113" s="3"/>
      <c r="Q113" s="3"/>
      <c r="R113" s="18"/>
      <c r="S113" s="18"/>
    </row>
    <row r="114" spans="1:19" x14ac:dyDescent="0.2">
      <c r="A114" s="36">
        <v>38078</v>
      </c>
      <c r="B114" s="1">
        <v>0.51728549400253998</v>
      </c>
      <c r="C114" s="1"/>
      <c r="D114" s="48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8">
        <v>0.377</v>
      </c>
      <c r="N114" s="3"/>
      <c r="O114" s="3"/>
      <c r="P114" s="3"/>
      <c r="Q114" s="3"/>
      <c r="R114" s="18"/>
      <c r="S114" s="18"/>
    </row>
    <row r="115" spans="1:19" x14ac:dyDescent="0.2">
      <c r="A115" s="36">
        <v>38108</v>
      </c>
      <c r="B115" s="1">
        <v>0.51892117400425897</v>
      </c>
      <c r="C115" s="1"/>
      <c r="D115" s="48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8">
        <v>0.377</v>
      </c>
      <c r="N115" s="3"/>
      <c r="O115" s="3"/>
      <c r="P115" s="3"/>
      <c r="Q115" s="3"/>
      <c r="R115" s="18"/>
      <c r="S115" s="18"/>
    </row>
    <row r="116" spans="1:19" x14ac:dyDescent="0.2">
      <c r="A116" s="36">
        <v>38139</v>
      </c>
      <c r="B116" s="1">
        <v>0.52622995878243195</v>
      </c>
      <c r="C116" s="1"/>
      <c r="D116" s="48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8">
        <v>0.376</v>
      </c>
      <c r="N116" s="3"/>
      <c r="O116" s="3"/>
      <c r="P116" s="3"/>
      <c r="Q116" s="3"/>
      <c r="R116" s="18"/>
      <c r="S116" s="18"/>
    </row>
    <row r="117" spans="1:19" x14ac:dyDescent="0.2">
      <c r="A117" s="36">
        <v>38169</v>
      </c>
      <c r="B117" s="1">
        <v>0.51990718256174095</v>
      </c>
      <c r="C117" s="1"/>
      <c r="D117" s="48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8">
        <v>0.375</v>
      </c>
      <c r="N117" s="3"/>
      <c r="O117" s="3"/>
      <c r="P117" s="3"/>
      <c r="Q117" s="3"/>
      <c r="R117" s="18"/>
      <c r="S117" s="18"/>
    </row>
    <row r="118" spans="1:19" x14ac:dyDescent="0.2">
      <c r="A118" s="36">
        <v>38200</v>
      </c>
      <c r="B118" s="1">
        <v>0.51676792177687902</v>
      </c>
      <c r="C118" s="1"/>
      <c r="D118" s="48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8">
        <v>0.376</v>
      </c>
      <c r="N118" s="3"/>
      <c r="O118" s="3"/>
      <c r="P118" s="3"/>
      <c r="Q118" s="3"/>
      <c r="R118" s="18"/>
      <c r="S118" s="18"/>
    </row>
    <row r="119" spans="1:19" x14ac:dyDescent="0.2">
      <c r="A119" s="36">
        <v>38231</v>
      </c>
      <c r="B119" s="1">
        <v>0.524293384259091</v>
      </c>
      <c r="C119" s="1"/>
      <c r="D119" s="48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8">
        <v>0.377</v>
      </c>
      <c r="N119" s="3"/>
      <c r="O119" s="3"/>
      <c r="P119" s="3"/>
      <c r="Q119" s="3"/>
      <c r="R119" s="18"/>
      <c r="S119" s="18"/>
    </row>
    <row r="120" spans="1:19" x14ac:dyDescent="0.2">
      <c r="A120" s="36">
        <v>38261</v>
      </c>
      <c r="B120" s="1">
        <v>0.52061587624360695</v>
      </c>
      <c r="C120" s="1"/>
      <c r="D120" s="48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8">
        <v>0.377</v>
      </c>
      <c r="N120" s="3"/>
      <c r="O120" s="3"/>
      <c r="P120" s="3"/>
      <c r="Q120" s="3"/>
      <c r="R120" s="18"/>
      <c r="S120" s="18"/>
    </row>
    <row r="121" spans="1:19" x14ac:dyDescent="0.2">
      <c r="A121" s="36">
        <v>38292</v>
      </c>
      <c r="B121" s="1">
        <v>0.518814090319489</v>
      </c>
      <c r="C121" s="1"/>
      <c r="D121" s="48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8">
        <v>0.375</v>
      </c>
      <c r="N121" s="3"/>
      <c r="O121" s="3"/>
      <c r="P121" s="3"/>
      <c r="Q121" s="3"/>
      <c r="R121" s="18"/>
      <c r="S121" s="18"/>
    </row>
    <row r="122" spans="1:19" x14ac:dyDescent="0.2">
      <c r="A122" s="36">
        <v>38322</v>
      </c>
      <c r="B122" s="1">
        <v>0.51861925941046905</v>
      </c>
      <c r="C122" s="1"/>
      <c r="D122" s="48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8">
        <v>0.376</v>
      </c>
      <c r="N122" s="3"/>
      <c r="O122" s="3"/>
      <c r="P122" s="3"/>
      <c r="Q122" s="3"/>
      <c r="R122" s="18"/>
      <c r="S122" s="18"/>
    </row>
    <row r="123" spans="1:19" x14ac:dyDescent="0.2">
      <c r="A123" s="36">
        <v>38353</v>
      </c>
      <c r="B123" s="1">
        <v>0.51553166594620203</v>
      </c>
      <c r="C123" s="1"/>
      <c r="D123" s="48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8">
        <v>0.376</v>
      </c>
      <c r="N123" s="3"/>
      <c r="O123" s="3"/>
      <c r="P123" s="3"/>
      <c r="Q123" s="3"/>
      <c r="R123" s="18"/>
      <c r="S123" s="18"/>
    </row>
    <row r="124" spans="1:19" x14ac:dyDescent="0.2">
      <c r="A124" s="36">
        <v>38384</v>
      </c>
      <c r="B124" s="1">
        <v>0.51860429286631204</v>
      </c>
      <c r="C124" s="1"/>
      <c r="D124" s="48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8">
        <v>0.376</v>
      </c>
      <c r="N124" s="3"/>
      <c r="O124" s="3"/>
      <c r="P124" s="3"/>
      <c r="Q124" s="3"/>
      <c r="R124" s="18"/>
      <c r="S124" s="18"/>
    </row>
    <row r="125" spans="1:19" x14ac:dyDescent="0.2">
      <c r="A125" s="36">
        <v>38412</v>
      </c>
      <c r="B125" s="1">
        <v>0.52011375348289401</v>
      </c>
      <c r="C125" s="1"/>
      <c r="D125" s="48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8">
        <v>0.376</v>
      </c>
      <c r="N125" s="3"/>
      <c r="O125" s="3"/>
      <c r="P125" s="3"/>
      <c r="Q125" s="3"/>
      <c r="R125" s="18"/>
      <c r="S125" s="18"/>
    </row>
    <row r="126" spans="1:19" x14ac:dyDescent="0.2">
      <c r="A126" s="36">
        <v>38443</v>
      </c>
      <c r="B126" s="1">
        <v>0.51408336144299105</v>
      </c>
      <c r="C126" s="1"/>
      <c r="D126" s="48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8">
        <v>0.373</v>
      </c>
      <c r="N126" s="3"/>
      <c r="O126" s="3"/>
      <c r="P126" s="3"/>
      <c r="Q126" s="3"/>
      <c r="R126" s="18"/>
      <c r="S126" s="18"/>
    </row>
    <row r="127" spans="1:19" x14ac:dyDescent="0.2">
      <c r="A127" s="36">
        <v>38473</v>
      </c>
      <c r="B127" s="1">
        <v>0.51687688019019595</v>
      </c>
      <c r="C127" s="1"/>
      <c r="D127" s="48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8">
        <v>0.372</v>
      </c>
      <c r="N127" s="3"/>
      <c r="O127" s="3"/>
      <c r="P127" s="3"/>
      <c r="Q127" s="3"/>
      <c r="R127" s="18"/>
      <c r="S127" s="18"/>
    </row>
    <row r="128" spans="1:19" x14ac:dyDescent="0.2">
      <c r="A128" s="36">
        <v>38504</v>
      </c>
      <c r="B128" s="1">
        <v>0.51277976512927503</v>
      </c>
      <c r="C128" s="1"/>
      <c r="D128" s="48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8">
        <v>0.373</v>
      </c>
      <c r="N128" s="3"/>
      <c r="O128" s="3"/>
      <c r="P128" s="3"/>
      <c r="Q128" s="3"/>
      <c r="R128" s="18"/>
      <c r="S128" s="18"/>
    </row>
    <row r="129" spans="1:19" x14ac:dyDescent="0.2">
      <c r="A129" s="36">
        <v>38534</v>
      </c>
      <c r="B129" s="1">
        <v>0.52527841473075598</v>
      </c>
      <c r="C129" s="1"/>
      <c r="D129" s="48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8">
        <v>0.372</v>
      </c>
      <c r="N129" s="3"/>
      <c r="O129" s="3"/>
      <c r="P129" s="3"/>
      <c r="Q129" s="3"/>
      <c r="R129" s="18"/>
      <c r="S129" s="18"/>
    </row>
    <row r="130" spans="1:19" x14ac:dyDescent="0.2">
      <c r="A130" s="36">
        <v>38565</v>
      </c>
      <c r="B130" s="1">
        <v>0.51756602350470404</v>
      </c>
      <c r="C130" s="1"/>
      <c r="D130" s="48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8">
        <v>0.371</v>
      </c>
      <c r="N130" s="3"/>
      <c r="O130" s="3"/>
      <c r="P130" s="3"/>
      <c r="Q130" s="3"/>
      <c r="R130" s="18"/>
      <c r="S130" s="18"/>
    </row>
    <row r="131" spans="1:19" x14ac:dyDescent="0.2">
      <c r="A131" s="36">
        <v>38596</v>
      </c>
      <c r="B131" s="1">
        <v>0.52235532607285895</v>
      </c>
      <c r="C131" s="1"/>
      <c r="D131" s="48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8">
        <v>0.372</v>
      </c>
      <c r="N131" s="3"/>
      <c r="O131" s="3"/>
      <c r="P131" s="3"/>
      <c r="Q131" s="3"/>
      <c r="R131" s="18"/>
      <c r="S131" s="18"/>
    </row>
    <row r="132" spans="1:19" x14ac:dyDescent="0.2">
      <c r="A132" s="36">
        <v>38626</v>
      </c>
      <c r="B132" s="1">
        <v>0.52077310646515296</v>
      </c>
      <c r="C132" s="1"/>
      <c r="D132" s="48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8">
        <v>0.372</v>
      </c>
      <c r="N132" s="3"/>
      <c r="O132" s="3"/>
      <c r="P132" s="3"/>
      <c r="Q132" s="3"/>
      <c r="R132" s="18"/>
      <c r="S132" s="18"/>
    </row>
    <row r="133" spans="1:19" x14ac:dyDescent="0.2">
      <c r="A133" s="36">
        <v>38657</v>
      </c>
      <c r="B133" s="1">
        <v>0.51797424767908196</v>
      </c>
      <c r="C133" s="1"/>
      <c r="D133" s="48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8">
        <v>0.373</v>
      </c>
      <c r="N133" s="3"/>
      <c r="O133" s="3"/>
      <c r="P133" s="3"/>
      <c r="Q133" s="3"/>
      <c r="R133" s="18"/>
      <c r="S133" s="18"/>
    </row>
    <row r="134" spans="1:19" x14ac:dyDescent="0.2">
      <c r="A134" s="36">
        <v>38687</v>
      </c>
      <c r="B134" s="1">
        <v>0.51368121528020005</v>
      </c>
      <c r="C134" s="1"/>
      <c r="D134" s="48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8">
        <v>0.372</v>
      </c>
      <c r="N134" s="3"/>
      <c r="O134" s="3"/>
      <c r="P134" s="3"/>
      <c r="Q134" s="3"/>
      <c r="R134" s="18"/>
      <c r="S134" s="18"/>
    </row>
    <row r="135" spans="1:19" x14ac:dyDescent="0.2">
      <c r="A135" s="36">
        <v>38718</v>
      </c>
      <c r="B135" s="1">
        <v>0.52081193780602497</v>
      </c>
      <c r="C135" s="1"/>
      <c r="D135" s="48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8">
        <v>0.371</v>
      </c>
      <c r="N135" s="3"/>
      <c r="O135" s="3"/>
      <c r="P135" s="3"/>
      <c r="Q135" s="3"/>
      <c r="R135" s="18"/>
      <c r="S135" s="18"/>
    </row>
    <row r="136" spans="1:19" x14ac:dyDescent="0.2">
      <c r="A136" s="36">
        <v>38749</v>
      </c>
      <c r="B136" s="1">
        <v>0.51629219525436298</v>
      </c>
      <c r="C136" s="1"/>
      <c r="D136" s="48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8">
        <v>0.37</v>
      </c>
      <c r="N136" s="3"/>
      <c r="O136" s="3"/>
      <c r="P136" s="3"/>
      <c r="Q136" s="3"/>
      <c r="R136" s="18"/>
      <c r="S136" s="18"/>
    </row>
    <row r="137" spans="1:19" x14ac:dyDescent="0.2">
      <c r="A137" s="36">
        <v>38777</v>
      </c>
      <c r="B137" s="1">
        <v>0.51255022476460199</v>
      </c>
      <c r="C137" s="1"/>
      <c r="D137" s="48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8">
        <v>0.36899999999999999</v>
      </c>
      <c r="N137" s="3"/>
      <c r="O137" s="3"/>
      <c r="P137" s="3"/>
      <c r="Q137" s="3"/>
      <c r="R137" s="18"/>
      <c r="S137" s="18"/>
    </row>
    <row r="138" spans="1:19" x14ac:dyDescent="0.2">
      <c r="A138" s="36">
        <v>38808</v>
      </c>
      <c r="B138" s="1">
        <v>0.51173066330573602</v>
      </c>
      <c r="C138" s="1"/>
      <c r="D138" s="48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8">
        <v>0.37</v>
      </c>
      <c r="N138" s="3"/>
      <c r="O138" s="3"/>
      <c r="P138" s="3"/>
      <c r="Q138" s="3"/>
      <c r="R138" s="18"/>
      <c r="S138" s="18"/>
    </row>
    <row r="139" spans="1:19" x14ac:dyDescent="0.2">
      <c r="A139" s="36">
        <v>38838</v>
      </c>
      <c r="B139" s="1">
        <v>0.51534744885281303</v>
      </c>
      <c r="C139" s="1"/>
      <c r="D139" s="48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8">
        <v>0.36899999999999999</v>
      </c>
      <c r="N139" s="3"/>
      <c r="O139" s="3"/>
      <c r="P139" s="3"/>
      <c r="Q139" s="3"/>
      <c r="R139" s="18"/>
      <c r="S139" s="18"/>
    </row>
    <row r="140" spans="1:19" x14ac:dyDescent="0.2">
      <c r="A140" s="36">
        <v>38869</v>
      </c>
      <c r="B140" s="1">
        <v>0.51407244172323996</v>
      </c>
      <c r="C140" s="1"/>
      <c r="D140" s="48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8">
        <v>0.36899999999999999</v>
      </c>
      <c r="N140" s="3"/>
      <c r="O140" s="3"/>
      <c r="P140" s="3"/>
      <c r="Q140" s="3"/>
      <c r="R140" s="18"/>
      <c r="S140" s="18"/>
    </row>
    <row r="141" spans="1:19" x14ac:dyDescent="0.2">
      <c r="A141" s="36">
        <v>38899</v>
      </c>
      <c r="B141" s="1">
        <v>0.50812303434622397</v>
      </c>
      <c r="C141" s="1"/>
      <c r="D141" s="48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8">
        <v>0.37</v>
      </c>
      <c r="N141" s="3"/>
      <c r="O141" s="3"/>
      <c r="P141" s="3"/>
      <c r="Q141" s="3"/>
      <c r="R141" s="18"/>
      <c r="S141" s="18"/>
    </row>
    <row r="142" spans="1:19" x14ac:dyDescent="0.2">
      <c r="A142" s="36">
        <v>38930</v>
      </c>
      <c r="B142" s="1">
        <v>0.51403131661766699</v>
      </c>
      <c r="C142" s="1"/>
      <c r="D142" s="48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8">
        <v>0.36899999999999999</v>
      </c>
      <c r="N142" s="3"/>
      <c r="O142" s="3"/>
      <c r="P142" s="3"/>
      <c r="Q142" s="3"/>
      <c r="R142" s="18"/>
      <c r="S142" s="18"/>
    </row>
    <row r="143" spans="1:19" x14ac:dyDescent="0.2">
      <c r="A143" s="36">
        <v>38961</v>
      </c>
      <c r="B143" s="1">
        <v>0.508384969128859</v>
      </c>
      <c r="C143" s="1"/>
      <c r="D143" s="48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8">
        <v>0.36899999999999999</v>
      </c>
      <c r="N143" s="3"/>
      <c r="O143" s="3"/>
      <c r="P143" s="3"/>
      <c r="Q143" s="3"/>
      <c r="R143" s="18"/>
      <c r="S143" s="18"/>
    </row>
    <row r="144" spans="1:19" x14ac:dyDescent="0.2">
      <c r="A144" s="36">
        <v>38991</v>
      </c>
      <c r="B144" s="1">
        <v>0.50836373788983003</v>
      </c>
      <c r="C144" s="1"/>
      <c r="D144" s="48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8">
        <v>0.36699999999999999</v>
      </c>
      <c r="N144" s="3"/>
      <c r="O144" s="3"/>
      <c r="P144" s="3"/>
      <c r="Q144" s="3"/>
      <c r="R144" s="18"/>
      <c r="S144" s="18"/>
    </row>
    <row r="145" spans="1:19" x14ac:dyDescent="0.2">
      <c r="A145" s="36">
        <v>39022</v>
      </c>
      <c r="B145" s="1">
        <v>0.51034772578570997</v>
      </c>
      <c r="C145" s="1"/>
      <c r="D145" s="48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8">
        <v>0.36699999999999999</v>
      </c>
      <c r="N145" s="3"/>
      <c r="O145" s="3"/>
      <c r="P145" s="3"/>
      <c r="Q145" s="3"/>
      <c r="R145" s="18"/>
      <c r="S145" s="18"/>
    </row>
    <row r="146" spans="1:19" x14ac:dyDescent="0.2">
      <c r="A146" s="36">
        <v>39052</v>
      </c>
      <c r="B146" s="1">
        <v>0.51308784763366899</v>
      </c>
      <c r="C146" s="1"/>
      <c r="D146" s="48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8">
        <v>0.36599999999999999</v>
      </c>
      <c r="N146" s="3"/>
      <c r="O146" s="3"/>
      <c r="P146" s="3"/>
      <c r="Q146" s="3"/>
      <c r="R146" s="18"/>
      <c r="S146" s="18"/>
    </row>
    <row r="147" spans="1:19" x14ac:dyDescent="0.2">
      <c r="A147" s="36">
        <v>39083</v>
      </c>
      <c r="B147" s="1">
        <v>0.51358511254387096</v>
      </c>
      <c r="C147" s="1"/>
      <c r="D147" s="48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8">
        <v>0.36699999999999999</v>
      </c>
      <c r="N147" s="3"/>
      <c r="O147" s="3"/>
      <c r="P147" s="3"/>
      <c r="Q147" s="3"/>
      <c r="R147" s="18"/>
      <c r="S147" s="18"/>
    </row>
    <row r="148" spans="1:19" x14ac:dyDescent="0.2">
      <c r="A148" s="36">
        <v>39114</v>
      </c>
      <c r="B148" s="1">
        <v>0.51231803979947099</v>
      </c>
      <c r="C148" s="1"/>
      <c r="D148" s="48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8">
        <v>0.36699999999999999</v>
      </c>
      <c r="N148" s="3"/>
      <c r="O148" s="3"/>
      <c r="P148" s="3"/>
      <c r="Q148" s="3"/>
      <c r="R148" s="18"/>
      <c r="S148" s="18"/>
    </row>
    <row r="149" spans="1:19" x14ac:dyDescent="0.2">
      <c r="A149" s="36">
        <v>39142</v>
      </c>
      <c r="B149" s="1">
        <v>0.50776781960390704</v>
      </c>
      <c r="C149" s="1"/>
      <c r="D149" s="48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8">
        <v>0.36699999999999999</v>
      </c>
      <c r="N149" s="3"/>
      <c r="O149" s="3"/>
      <c r="P149" s="3"/>
      <c r="Q149" s="3"/>
      <c r="R149" s="18"/>
      <c r="S149" s="18"/>
    </row>
    <row r="150" spans="1:19" x14ac:dyDescent="0.2">
      <c r="A150" s="36">
        <v>39173</v>
      </c>
      <c r="B150" s="1">
        <v>0.51476356936967804</v>
      </c>
      <c r="C150" s="1"/>
      <c r="D150" s="48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8">
        <v>0.37</v>
      </c>
      <c r="N150" s="3"/>
      <c r="O150" s="3"/>
      <c r="P150" s="3"/>
      <c r="Q150" s="3"/>
      <c r="R150" s="18"/>
      <c r="S150" s="18"/>
    </row>
    <row r="151" spans="1:19" x14ac:dyDescent="0.2">
      <c r="A151" s="36">
        <v>39203</v>
      </c>
      <c r="B151" s="1">
        <v>0.51029783819753005</v>
      </c>
      <c r="C151" s="1"/>
      <c r="D151" s="48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8">
        <v>0.37</v>
      </c>
      <c r="N151" s="3"/>
      <c r="O151" s="3"/>
      <c r="P151" s="3"/>
      <c r="Q151" s="3"/>
      <c r="R151" s="18"/>
      <c r="S151" s="18"/>
    </row>
    <row r="152" spans="1:19" x14ac:dyDescent="0.2">
      <c r="A152" s="36">
        <v>39234</v>
      </c>
      <c r="B152" s="1">
        <v>0.51936344937180401</v>
      </c>
      <c r="C152" s="1"/>
      <c r="D152" s="48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8">
        <v>0.37</v>
      </c>
      <c r="N152" s="3"/>
      <c r="O152" s="3"/>
      <c r="P152" s="3"/>
      <c r="Q152" s="3"/>
      <c r="R152" s="18"/>
      <c r="S152" s="18"/>
    </row>
    <row r="153" spans="1:19" x14ac:dyDescent="0.2">
      <c r="A153" s="36">
        <v>39264</v>
      </c>
      <c r="B153" s="1">
        <v>0.51813603951898002</v>
      </c>
      <c r="C153" s="1"/>
      <c r="D153" s="48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8">
        <v>0.371</v>
      </c>
      <c r="N153" s="3"/>
      <c r="O153" s="3"/>
      <c r="P153" s="3"/>
      <c r="Q153" s="3"/>
      <c r="R153" s="18"/>
      <c r="S153" s="18"/>
    </row>
    <row r="154" spans="1:19" x14ac:dyDescent="0.2">
      <c r="A154" s="36">
        <v>39295</v>
      </c>
      <c r="B154" s="1">
        <v>0.51608039531849703</v>
      </c>
      <c r="C154" s="1"/>
      <c r="D154" s="48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8">
        <v>0.373</v>
      </c>
      <c r="N154" s="3"/>
      <c r="O154" s="3"/>
      <c r="P154" s="3"/>
      <c r="Q154" s="3"/>
      <c r="R154" s="18"/>
      <c r="S154" s="18"/>
    </row>
    <row r="155" spans="1:19" x14ac:dyDescent="0.2">
      <c r="A155" s="36">
        <v>39326</v>
      </c>
      <c r="B155" s="1">
        <v>0.51736432824965395</v>
      </c>
      <c r="C155" s="1"/>
      <c r="D155" s="48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8">
        <v>0.371</v>
      </c>
      <c r="N155" s="3"/>
      <c r="O155" s="3"/>
      <c r="P155" s="3"/>
      <c r="Q155" s="3"/>
      <c r="R155" s="18"/>
      <c r="S155" s="18"/>
    </row>
    <row r="156" spans="1:19" x14ac:dyDescent="0.2">
      <c r="A156" s="36">
        <v>39356</v>
      </c>
      <c r="B156" s="1">
        <v>0.518114638307274</v>
      </c>
      <c r="C156" s="1"/>
      <c r="D156" s="48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8">
        <v>0.373</v>
      </c>
      <c r="N156" s="3"/>
      <c r="O156" s="3"/>
      <c r="P156" s="3"/>
      <c r="Q156" s="3"/>
      <c r="R156" s="18"/>
      <c r="S156" s="18"/>
    </row>
    <row r="157" spans="1:19" x14ac:dyDescent="0.2">
      <c r="A157" s="36">
        <v>39387</v>
      </c>
      <c r="B157" s="1">
        <v>0.51627419266796304</v>
      </c>
      <c r="C157" s="1"/>
      <c r="D157" s="48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8">
        <v>0.371</v>
      </c>
      <c r="N157" s="3"/>
      <c r="O157" s="3"/>
      <c r="P157" s="3"/>
      <c r="Q157" s="3"/>
      <c r="R157" s="18"/>
      <c r="S157" s="18"/>
    </row>
    <row r="158" spans="1:19" x14ac:dyDescent="0.2">
      <c r="A158" s="36">
        <v>39417</v>
      </c>
      <c r="B158" s="1">
        <v>0.51444885172190602</v>
      </c>
      <c r="C158" s="1"/>
      <c r="D158" s="48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8">
        <v>0.373</v>
      </c>
      <c r="N158" s="3"/>
      <c r="O158" s="3"/>
      <c r="P158" s="3"/>
      <c r="Q158" s="3"/>
      <c r="R158" s="18"/>
      <c r="S158" s="18"/>
    </row>
    <row r="159" spans="1:19" x14ac:dyDescent="0.2">
      <c r="A159" s="36">
        <v>39448</v>
      </c>
      <c r="B159" s="1">
        <v>0.51493110639262496</v>
      </c>
      <c r="C159" s="1"/>
      <c r="D159" s="48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8">
        <v>0.371</v>
      </c>
      <c r="N159" s="3"/>
      <c r="O159" s="3"/>
      <c r="P159" s="3"/>
      <c r="Q159" s="3"/>
      <c r="R159" s="18"/>
      <c r="S159" s="18"/>
    </row>
    <row r="160" spans="1:19" x14ac:dyDescent="0.2">
      <c r="A160" s="36">
        <v>39479</v>
      </c>
      <c r="B160" s="1">
        <v>0.51638147744416096</v>
      </c>
      <c r="C160" s="1"/>
      <c r="D160" s="48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8">
        <v>0.372</v>
      </c>
      <c r="N160" s="3"/>
      <c r="O160" s="3"/>
      <c r="P160" s="3"/>
      <c r="Q160" s="3"/>
      <c r="R160" s="18"/>
      <c r="S160" s="18"/>
    </row>
    <row r="161" spans="1:19" x14ac:dyDescent="0.2">
      <c r="A161" s="36">
        <v>39508</v>
      </c>
      <c r="B161" s="1">
        <v>0.51740515719076696</v>
      </c>
      <c r="C161" s="1"/>
      <c r="D161" s="48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8">
        <v>0.373</v>
      </c>
      <c r="N161" s="3"/>
      <c r="O161" s="3"/>
      <c r="P161" s="3"/>
      <c r="Q161" s="3"/>
      <c r="R161" s="18"/>
      <c r="S161" s="18"/>
    </row>
    <row r="162" spans="1:19" x14ac:dyDescent="0.2">
      <c r="A162" s="36">
        <v>39539</v>
      </c>
      <c r="B162" s="1">
        <v>0.52161244221510805</v>
      </c>
      <c r="C162" s="1"/>
      <c r="D162" s="48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8">
        <v>0.373</v>
      </c>
      <c r="N162" s="3"/>
      <c r="O162" s="3"/>
      <c r="P162" s="3"/>
      <c r="Q162" s="3"/>
      <c r="R162" s="18"/>
      <c r="S162" s="18"/>
    </row>
    <row r="163" spans="1:19" x14ac:dyDescent="0.2">
      <c r="A163" s="36">
        <v>39569</v>
      </c>
      <c r="B163" s="1">
        <v>0.52226397664211499</v>
      </c>
      <c r="C163" s="1"/>
      <c r="D163" s="48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8">
        <v>0.375</v>
      </c>
      <c r="N163" s="3"/>
      <c r="O163" s="3"/>
      <c r="P163" s="3"/>
      <c r="Q163" s="3"/>
      <c r="R163" s="18"/>
      <c r="S163" s="18"/>
    </row>
    <row r="164" spans="1:19" x14ac:dyDescent="0.2">
      <c r="A164" s="36">
        <v>39600</v>
      </c>
      <c r="B164" s="1">
        <v>0.52336073599604405</v>
      </c>
      <c r="C164" s="1"/>
      <c r="D164" s="48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8">
        <v>0.376</v>
      </c>
      <c r="N164" s="3"/>
      <c r="O164" s="3"/>
      <c r="P164" s="3"/>
      <c r="Q164" s="3"/>
      <c r="R164" s="18"/>
      <c r="S164" s="18"/>
    </row>
    <row r="165" spans="1:19" x14ac:dyDescent="0.2">
      <c r="A165" s="36">
        <v>39630</v>
      </c>
      <c r="B165" s="1">
        <v>0.52588084596767504</v>
      </c>
      <c r="C165" s="1"/>
      <c r="D165" s="48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8">
        <v>0.378</v>
      </c>
      <c r="N165" s="3"/>
      <c r="O165" s="3"/>
      <c r="P165" s="3"/>
      <c r="Q165" s="3"/>
      <c r="R165" s="18"/>
      <c r="S165" s="18"/>
    </row>
    <row r="166" spans="1:19" x14ac:dyDescent="0.2">
      <c r="A166" s="36">
        <v>39661</v>
      </c>
      <c r="B166" s="1">
        <v>0.52917477923657397</v>
      </c>
      <c r="C166" s="1"/>
      <c r="D166" s="48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8">
        <v>0.38</v>
      </c>
      <c r="N166" s="3"/>
      <c r="O166" s="3"/>
      <c r="P166" s="3"/>
      <c r="Q166" s="3"/>
      <c r="R166" s="18"/>
      <c r="S166" s="18"/>
    </row>
    <row r="167" spans="1:19" x14ac:dyDescent="0.2">
      <c r="A167" s="36">
        <v>39692</v>
      </c>
      <c r="B167" s="1">
        <v>0.528861637526712</v>
      </c>
      <c r="C167" s="1"/>
      <c r="D167" s="48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8">
        <v>0.38100000000000001</v>
      </c>
      <c r="N167" s="3"/>
      <c r="O167" s="3"/>
      <c r="P167" s="3"/>
      <c r="Q167" s="3"/>
      <c r="R167" s="18"/>
      <c r="S167" s="18"/>
    </row>
    <row r="168" spans="1:19" x14ac:dyDescent="0.2">
      <c r="A168" s="36">
        <v>39722</v>
      </c>
      <c r="B168" s="1">
        <v>0.52756698677096403</v>
      </c>
      <c r="C168" s="1"/>
      <c r="D168" s="48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8">
        <v>0.38300000000000001</v>
      </c>
      <c r="N168" s="3"/>
      <c r="O168" s="3"/>
      <c r="P168" s="3"/>
      <c r="Q168" s="3"/>
      <c r="R168" s="18"/>
      <c r="S168" s="18"/>
    </row>
    <row r="169" spans="1:19" x14ac:dyDescent="0.2">
      <c r="A169" s="36">
        <v>39753</v>
      </c>
      <c r="B169" s="1">
        <v>0.53295144181725496</v>
      </c>
      <c r="C169" s="1"/>
      <c r="D169" s="48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8">
        <v>0.38600000000000001</v>
      </c>
      <c r="N169" s="3"/>
      <c r="O169" s="3"/>
      <c r="P169" s="3"/>
      <c r="Q169" s="3"/>
      <c r="R169" s="18"/>
      <c r="S169" s="18"/>
    </row>
    <row r="170" spans="1:19" x14ac:dyDescent="0.2">
      <c r="A170" s="36">
        <v>39783</v>
      </c>
      <c r="B170" s="1">
        <v>0.53910075527076695</v>
      </c>
      <c r="C170" s="1"/>
      <c r="D170" s="48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8">
        <v>0.39</v>
      </c>
      <c r="N170" s="3"/>
      <c r="O170" s="3"/>
      <c r="P170" s="3"/>
      <c r="Q170" s="3"/>
      <c r="R170" s="18"/>
      <c r="S170" s="18"/>
    </row>
    <row r="171" spans="1:19" x14ac:dyDescent="0.2">
      <c r="A171" s="36">
        <v>39814</v>
      </c>
      <c r="B171" s="1">
        <v>0.542029684611819</v>
      </c>
      <c r="C171" s="1"/>
      <c r="D171" s="48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8">
        <v>0.39400000000000002</v>
      </c>
      <c r="N171" s="3"/>
      <c r="O171" s="3"/>
      <c r="P171" s="3"/>
      <c r="Q171" s="3"/>
      <c r="R171" s="18"/>
      <c r="S171" s="18"/>
    </row>
    <row r="172" spans="1:19" x14ac:dyDescent="0.2">
      <c r="A172" s="36">
        <v>39845</v>
      </c>
      <c r="B172" s="1">
        <v>0.55069570322047201</v>
      </c>
      <c r="C172" s="1"/>
      <c r="D172" s="48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8">
        <v>0.39700000000000002</v>
      </c>
      <c r="N172" s="3"/>
      <c r="O172" s="3"/>
      <c r="P172" s="3"/>
      <c r="Q172" s="3"/>
      <c r="R172" s="18"/>
      <c r="S172" s="18"/>
    </row>
    <row r="173" spans="1:19" x14ac:dyDescent="0.2">
      <c r="A173" s="36">
        <v>39873</v>
      </c>
      <c r="B173" s="1">
        <v>0.557892166774688</v>
      </c>
      <c r="C173" s="1"/>
      <c r="D173" s="48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8">
        <v>0.40100000000000002</v>
      </c>
      <c r="N173" s="3"/>
      <c r="O173" s="3"/>
      <c r="P173" s="3"/>
      <c r="Q173" s="3"/>
      <c r="R173" s="18"/>
      <c r="S173" s="18"/>
    </row>
    <row r="174" spans="1:19" x14ac:dyDescent="0.2">
      <c r="A174" s="36">
        <v>39904</v>
      </c>
      <c r="B174" s="1">
        <v>0.55537269131104705</v>
      </c>
      <c r="C174" s="1"/>
      <c r="D174" s="48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8">
        <v>0.40200000000000002</v>
      </c>
      <c r="N174" s="3"/>
      <c r="O174" s="3"/>
      <c r="P174" s="3"/>
      <c r="Q174" s="3"/>
      <c r="R174" s="18"/>
      <c r="S174" s="18"/>
    </row>
    <row r="175" spans="1:19" x14ac:dyDescent="0.2">
      <c r="A175" s="36">
        <v>39934</v>
      </c>
      <c r="B175" s="1">
        <v>0.55708129530419404</v>
      </c>
      <c r="C175" s="1"/>
      <c r="D175" s="48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8">
        <v>0.40400000000000003</v>
      </c>
      <c r="N175" s="3"/>
      <c r="O175" s="3"/>
      <c r="P175" s="3"/>
      <c r="Q175" s="3"/>
      <c r="R175" s="18"/>
      <c r="S175" s="18"/>
    </row>
    <row r="176" spans="1:19" x14ac:dyDescent="0.2">
      <c r="A176" s="36">
        <v>39965</v>
      </c>
      <c r="B176" s="1">
        <v>0.555625718171739</v>
      </c>
      <c r="C176" s="1"/>
      <c r="D176" s="48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8">
        <v>0.40600000000000003</v>
      </c>
      <c r="N176" s="3"/>
      <c r="O176" s="3"/>
      <c r="P176" s="3"/>
      <c r="Q176" s="3"/>
      <c r="R176" s="18"/>
      <c r="S176" s="18"/>
    </row>
    <row r="177" spans="1:19" x14ac:dyDescent="0.2">
      <c r="A177" s="36">
        <v>39995</v>
      </c>
      <c r="B177" s="1">
        <v>0.56468524814995802</v>
      </c>
      <c r="C177" s="1"/>
      <c r="D177" s="48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8">
        <v>0.40700000000000003</v>
      </c>
      <c r="N177" s="3"/>
      <c r="O177" s="3"/>
      <c r="P177" s="3"/>
      <c r="Q177" s="3"/>
      <c r="R177" s="18"/>
      <c r="S177" s="18"/>
    </row>
    <row r="178" spans="1:19" x14ac:dyDescent="0.2">
      <c r="A178" s="36">
        <v>40026</v>
      </c>
      <c r="B178" s="1">
        <v>0.56663417505449598</v>
      </c>
      <c r="C178" s="1"/>
      <c r="D178" s="48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8">
        <v>0.40900000000000003</v>
      </c>
      <c r="N178" s="3"/>
      <c r="O178" s="3"/>
      <c r="P178" s="3"/>
      <c r="Q178" s="3"/>
      <c r="R178" s="18"/>
      <c r="S178" s="18"/>
    </row>
    <row r="179" spans="1:19" x14ac:dyDescent="0.2">
      <c r="A179" s="36">
        <v>40057</v>
      </c>
      <c r="B179" s="1">
        <v>0.56397592984248601</v>
      </c>
      <c r="C179" s="1"/>
      <c r="D179" s="48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8">
        <v>0.41300000000000003</v>
      </c>
      <c r="N179" s="3"/>
      <c r="O179" s="3"/>
      <c r="P179" s="3"/>
      <c r="Q179" s="3"/>
      <c r="R179" s="18"/>
      <c r="S179" s="18"/>
    </row>
    <row r="180" spans="1:19" x14ac:dyDescent="0.2">
      <c r="A180" s="36">
        <v>40087</v>
      </c>
      <c r="B180" s="1">
        <v>0.56799244045303499</v>
      </c>
      <c r="C180" s="1"/>
      <c r="D180" s="48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8">
        <v>0.41500000000000004</v>
      </c>
      <c r="N180" s="3"/>
      <c r="O180" s="3"/>
      <c r="P180" s="3"/>
      <c r="Q180" s="3"/>
      <c r="R180" s="18"/>
      <c r="S180" s="18"/>
    </row>
    <row r="181" spans="1:19" x14ac:dyDescent="0.2">
      <c r="A181" s="36">
        <v>40118</v>
      </c>
      <c r="B181" s="1">
        <v>0.56324460022159095</v>
      </c>
      <c r="C181" s="1"/>
      <c r="D181" s="48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8">
        <v>0.41400000000000003</v>
      </c>
      <c r="N181" s="3"/>
      <c r="O181" s="3"/>
      <c r="P181" s="3"/>
      <c r="Q181" s="3"/>
      <c r="R181" s="18"/>
      <c r="S181" s="18"/>
    </row>
    <row r="182" spans="1:19" x14ac:dyDescent="0.2">
      <c r="A182" s="36">
        <v>40148</v>
      </c>
      <c r="B182" s="1">
        <v>0.56562233929071803</v>
      </c>
      <c r="C182" s="1"/>
      <c r="D182" s="48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8">
        <v>0.41700000000000004</v>
      </c>
      <c r="N182" s="3"/>
      <c r="O182" s="3"/>
      <c r="P182" s="3"/>
      <c r="Q182" s="3"/>
      <c r="R182" s="18"/>
      <c r="S182" s="18"/>
    </row>
    <row r="183" spans="1:19" x14ac:dyDescent="0.2">
      <c r="A183" s="36">
        <v>40179</v>
      </c>
      <c r="B183" s="1">
        <v>0.56682032738622101</v>
      </c>
      <c r="C183" s="1"/>
      <c r="D183" s="48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8">
        <v>0.41500000000000004</v>
      </c>
      <c r="N183" s="3"/>
      <c r="O183" s="3"/>
      <c r="P183" s="3"/>
      <c r="Q183" s="3"/>
      <c r="R183" s="18"/>
      <c r="S183" s="18"/>
    </row>
    <row r="184" spans="1:19" x14ac:dyDescent="0.2">
      <c r="A184" s="36">
        <v>40210</v>
      </c>
      <c r="B184" s="1">
        <v>0.56671248204086899</v>
      </c>
      <c r="C184" s="1"/>
      <c r="D184" s="48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8">
        <v>0.41500000000000004</v>
      </c>
      <c r="N184" s="3"/>
      <c r="O184" s="3"/>
      <c r="P184" s="3"/>
      <c r="Q184" s="3"/>
      <c r="R184" s="18"/>
      <c r="S184" s="18"/>
    </row>
    <row r="185" spans="1:19" x14ac:dyDescent="0.2">
      <c r="A185" s="36">
        <v>40238</v>
      </c>
      <c r="B185" s="1">
        <v>0.56444321838262701</v>
      </c>
      <c r="C185" s="1"/>
      <c r="D185" s="48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8">
        <v>0.41500000000000004</v>
      </c>
      <c r="N185" s="3"/>
      <c r="O185" s="3"/>
      <c r="P185" s="3"/>
      <c r="Q185" s="3"/>
      <c r="R185" s="18"/>
      <c r="S185" s="18"/>
    </row>
    <row r="186" spans="1:19" x14ac:dyDescent="0.2">
      <c r="A186" s="36">
        <v>40269</v>
      </c>
      <c r="B186" s="1">
        <v>0.56137513607026102</v>
      </c>
      <c r="C186" s="1"/>
      <c r="D186" s="48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8">
        <v>0.41300000000000003</v>
      </c>
      <c r="N186" s="3"/>
      <c r="O186" s="3"/>
      <c r="P186" s="3"/>
      <c r="Q186" s="3"/>
      <c r="R186" s="18"/>
      <c r="S186" s="18"/>
    </row>
    <row r="187" spans="1:19" x14ac:dyDescent="0.2">
      <c r="A187" s="36">
        <v>40299</v>
      </c>
      <c r="B187" s="1">
        <v>0.56464725165587204</v>
      </c>
      <c r="C187" s="1"/>
      <c r="D187" s="48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8">
        <v>0.41400000000000003</v>
      </c>
      <c r="N187" s="3"/>
      <c r="O187" s="3"/>
      <c r="P187" s="3"/>
      <c r="Q187" s="3"/>
      <c r="R187" s="18"/>
      <c r="S187" s="18"/>
    </row>
    <row r="188" spans="1:19" x14ac:dyDescent="0.2">
      <c r="A188" s="36">
        <v>40330</v>
      </c>
      <c r="B188" s="1">
        <v>0.56086893945651095</v>
      </c>
      <c r="C188" s="1"/>
      <c r="D188" s="48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8">
        <v>0.41500000000000004</v>
      </c>
      <c r="N188" s="3"/>
      <c r="O188" s="3"/>
      <c r="P188" s="3"/>
      <c r="Q188" s="3"/>
      <c r="R188" s="18"/>
      <c r="S188" s="18"/>
    </row>
    <row r="189" spans="1:19" x14ac:dyDescent="0.2">
      <c r="A189" s="36">
        <v>40360</v>
      </c>
      <c r="B189" s="1">
        <v>0.56123582234081404</v>
      </c>
      <c r="C189" s="1"/>
      <c r="D189" s="48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8">
        <v>0.41500000000000004</v>
      </c>
      <c r="N189" s="3"/>
      <c r="O189" s="3"/>
      <c r="P189" s="3"/>
      <c r="Q189" s="3"/>
      <c r="R189" s="18"/>
      <c r="S189" s="18"/>
    </row>
    <row r="190" spans="1:19" x14ac:dyDescent="0.2">
      <c r="A190" s="36">
        <v>40391</v>
      </c>
      <c r="B190" s="1">
        <v>0.56119425159481795</v>
      </c>
      <c r="C190" s="1"/>
      <c r="D190" s="48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8">
        <v>0.41400000000000003</v>
      </c>
      <c r="N190" s="3"/>
      <c r="O190" s="3"/>
      <c r="P190" s="3"/>
      <c r="Q190" s="3"/>
      <c r="R190" s="18"/>
      <c r="S190" s="18"/>
    </row>
    <row r="191" spans="1:19" x14ac:dyDescent="0.2">
      <c r="A191" s="36">
        <v>40422</v>
      </c>
      <c r="B191" s="1">
        <v>0.56038973552186799</v>
      </c>
      <c r="C191" s="1"/>
      <c r="D191" s="48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8">
        <v>0.41500000000000004</v>
      </c>
      <c r="N191" s="3"/>
      <c r="O191" s="3"/>
      <c r="P191" s="3"/>
      <c r="Q191" s="3"/>
      <c r="R191" s="18"/>
      <c r="S191" s="18"/>
    </row>
    <row r="192" spans="1:19" x14ac:dyDescent="0.2">
      <c r="A192" s="36">
        <v>40452</v>
      </c>
      <c r="B192" s="1">
        <v>0.56231288550620095</v>
      </c>
      <c r="C192" s="1"/>
      <c r="D192" s="48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8">
        <v>0.41700000000000004</v>
      </c>
      <c r="N192" s="3"/>
      <c r="O192" s="3"/>
      <c r="P192" s="3"/>
      <c r="Q192" s="3"/>
      <c r="R192" s="18"/>
      <c r="S192" s="18"/>
    </row>
    <row r="193" spans="1:19" x14ac:dyDescent="0.2">
      <c r="A193" s="36">
        <v>40483</v>
      </c>
      <c r="B193" s="1">
        <v>0.56488541527851499</v>
      </c>
      <c r="C193" s="1"/>
      <c r="D193" s="48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8">
        <v>0.41800000000000004</v>
      </c>
      <c r="N193" s="3"/>
      <c r="O193" s="3"/>
      <c r="P193" s="3"/>
      <c r="Q193" s="3"/>
      <c r="R193" s="18"/>
      <c r="S193" s="18"/>
    </row>
    <row r="194" spans="1:19" x14ac:dyDescent="0.2">
      <c r="A194" s="36">
        <v>40513</v>
      </c>
      <c r="B194" s="1">
        <v>0.57035184946338802</v>
      </c>
      <c r="C194" s="1"/>
      <c r="D194" s="48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8">
        <v>0.41700000000000004</v>
      </c>
      <c r="N194" s="3"/>
      <c r="O194" s="3"/>
      <c r="P194" s="3"/>
      <c r="Q194" s="3"/>
      <c r="R194" s="18"/>
      <c r="S194" s="18"/>
    </row>
    <row r="195" spans="1:19" x14ac:dyDescent="0.2">
      <c r="A195" s="36">
        <v>40544</v>
      </c>
      <c r="B195" s="1">
        <v>0.56554224066827896</v>
      </c>
      <c r="C195" s="1"/>
      <c r="D195" s="48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8">
        <v>0.41700000000000004</v>
      </c>
      <c r="N195" s="3"/>
      <c r="O195" s="3"/>
      <c r="P195" s="3"/>
      <c r="Q195" s="3"/>
      <c r="R195" s="18"/>
      <c r="S195" s="18"/>
    </row>
    <row r="196" spans="1:19" x14ac:dyDescent="0.2">
      <c r="A196" s="36">
        <v>40575</v>
      </c>
      <c r="B196" s="1">
        <v>0.56236536366806</v>
      </c>
      <c r="C196" s="1"/>
      <c r="D196" s="48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8">
        <v>0.41600000000000004</v>
      </c>
      <c r="N196" s="3"/>
      <c r="O196" s="3"/>
      <c r="P196" s="3"/>
      <c r="Q196" s="3"/>
      <c r="R196" s="18"/>
      <c r="S196" s="18"/>
    </row>
    <row r="197" spans="1:19" x14ac:dyDescent="0.2">
      <c r="A197" s="36">
        <v>40603</v>
      </c>
      <c r="B197" s="1">
        <v>0.567733714798758</v>
      </c>
      <c r="C197" s="1"/>
      <c r="D197" s="48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8">
        <v>0.41600000000000004</v>
      </c>
      <c r="N197" s="3"/>
      <c r="O197" s="3"/>
      <c r="P197" s="3"/>
      <c r="Q197" s="3"/>
      <c r="R197" s="18"/>
      <c r="S197" s="18"/>
    </row>
    <row r="198" spans="1:19" x14ac:dyDescent="0.2">
      <c r="A198" s="36">
        <v>40634</v>
      </c>
      <c r="B198" s="1">
        <v>0.56359630268639005</v>
      </c>
      <c r="C198" s="1"/>
      <c r="D198" s="48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8">
        <v>0.41600000000000004</v>
      </c>
      <c r="N198" s="3"/>
      <c r="O198" s="3"/>
      <c r="P198" s="3"/>
      <c r="Q198" s="3"/>
      <c r="R198" s="18"/>
      <c r="S198" s="18"/>
    </row>
    <row r="199" spans="1:19" x14ac:dyDescent="0.2">
      <c r="A199" s="36">
        <v>40664</v>
      </c>
      <c r="B199" s="1">
        <v>0.56534084227406101</v>
      </c>
      <c r="C199" s="1"/>
      <c r="D199" s="48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8">
        <v>0.41700000000000004</v>
      </c>
      <c r="N199" s="3"/>
      <c r="O199" s="3"/>
      <c r="P199" s="3"/>
      <c r="Q199" s="3"/>
      <c r="R199" s="18"/>
      <c r="S199" s="18"/>
    </row>
    <row r="200" spans="1:19" x14ac:dyDescent="0.2">
      <c r="A200" s="36">
        <v>40695</v>
      </c>
      <c r="B200" s="1">
        <v>0.56695638172507401</v>
      </c>
      <c r="C200" s="1"/>
      <c r="D200" s="48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8">
        <v>0.41800000000000004</v>
      </c>
      <c r="N200" s="3"/>
      <c r="O200" s="3"/>
      <c r="P200" s="3"/>
      <c r="Q200" s="3"/>
      <c r="R200" s="18"/>
      <c r="S200" s="18"/>
    </row>
    <row r="201" spans="1:19" x14ac:dyDescent="0.2">
      <c r="A201" s="36">
        <v>40725</v>
      </c>
      <c r="B201" s="1">
        <v>0.56865910219320703</v>
      </c>
      <c r="C201" s="1"/>
      <c r="D201" s="48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8">
        <v>0.41800000000000004</v>
      </c>
      <c r="N201" s="3"/>
      <c r="O201" s="3"/>
      <c r="P201" s="3"/>
      <c r="Q201" s="3"/>
      <c r="R201" s="18"/>
      <c r="S201" s="18"/>
    </row>
    <row r="202" spans="1:19" x14ac:dyDescent="0.2">
      <c r="A202" s="36">
        <v>40756</v>
      </c>
      <c r="B202" s="1">
        <v>0.563643677203857</v>
      </c>
      <c r="C202" s="1"/>
      <c r="D202" s="48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8">
        <v>0.41700000000000004</v>
      </c>
      <c r="N202" s="3"/>
      <c r="O202" s="3"/>
      <c r="P202" s="3"/>
      <c r="Q202" s="3"/>
      <c r="R202" s="18"/>
      <c r="S202" s="18"/>
    </row>
    <row r="203" spans="1:19" x14ac:dyDescent="0.2">
      <c r="A203" s="36">
        <v>40787</v>
      </c>
      <c r="B203" s="1">
        <v>0.56925643620576205</v>
      </c>
      <c r="C203" s="1"/>
      <c r="D203" s="48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8">
        <v>0.41600000000000004</v>
      </c>
      <c r="N203" s="3"/>
      <c r="O203" s="3"/>
      <c r="P203" s="3"/>
      <c r="Q203" s="3"/>
      <c r="R203" s="18"/>
      <c r="S203" s="18"/>
    </row>
    <row r="204" spans="1:19" x14ac:dyDescent="0.2">
      <c r="A204" s="36">
        <v>40817</v>
      </c>
      <c r="B204" s="1">
        <v>0.568902741859315</v>
      </c>
      <c r="C204" s="1"/>
      <c r="D204" s="48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8">
        <v>0.41600000000000004</v>
      </c>
      <c r="N204" s="3"/>
      <c r="O204" s="3"/>
      <c r="P204" s="3"/>
      <c r="Q204" s="3"/>
      <c r="R204" s="18"/>
      <c r="S204" s="18"/>
    </row>
    <row r="205" spans="1:19" x14ac:dyDescent="0.2">
      <c r="A205" s="36">
        <v>40848</v>
      </c>
      <c r="B205" s="1">
        <v>0.56953764139413698</v>
      </c>
      <c r="C205" s="1"/>
      <c r="D205" s="48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8">
        <v>0.41400000000000003</v>
      </c>
      <c r="N205" s="3"/>
      <c r="O205" s="3"/>
      <c r="P205" s="3"/>
      <c r="Q205" s="3"/>
      <c r="R205" s="18"/>
      <c r="S205" s="18"/>
    </row>
    <row r="206" spans="1:19" x14ac:dyDescent="0.2">
      <c r="A206" s="36">
        <v>40878</v>
      </c>
      <c r="B206" s="1">
        <v>0.56391782147050795</v>
      </c>
      <c r="C206" s="1"/>
      <c r="D206" s="48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8">
        <v>0.41400000000000003</v>
      </c>
      <c r="N206" s="3"/>
      <c r="O206" s="3"/>
      <c r="P206" s="3"/>
      <c r="Q206" s="3"/>
      <c r="R206" s="18"/>
      <c r="S206" s="18"/>
    </row>
    <row r="207" spans="1:19" x14ac:dyDescent="0.2">
      <c r="A207" s="36">
        <v>40909</v>
      </c>
      <c r="B207" s="1">
        <v>0.56354046917198297</v>
      </c>
      <c r="C207" s="1"/>
      <c r="D207" s="48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8">
        <v>0.41600000000000004</v>
      </c>
      <c r="N207" s="3"/>
      <c r="O207" s="3"/>
      <c r="P207" s="3"/>
      <c r="Q207" s="3"/>
      <c r="R207" s="18"/>
      <c r="S207" s="18"/>
    </row>
    <row r="208" spans="1:19" x14ac:dyDescent="0.2">
      <c r="A208" s="36">
        <v>40940</v>
      </c>
      <c r="B208" s="1">
        <v>0.56939634088759505</v>
      </c>
      <c r="C208" s="1"/>
      <c r="D208" s="48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8">
        <v>0.41500000000000004</v>
      </c>
      <c r="N208" s="3"/>
      <c r="O208" s="3"/>
      <c r="P208" s="3"/>
      <c r="Q208" s="3"/>
      <c r="R208" s="18"/>
      <c r="S208" s="18"/>
    </row>
    <row r="209" spans="1:19" x14ac:dyDescent="0.2">
      <c r="A209" s="36">
        <v>40969</v>
      </c>
      <c r="B209" s="1">
        <v>0.56447709764820297</v>
      </c>
      <c r="C209" s="1"/>
      <c r="D209" s="48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8">
        <v>0.41500000000000004</v>
      </c>
      <c r="N209" s="3"/>
      <c r="O209" s="3"/>
      <c r="P209" s="3"/>
      <c r="Q209" s="3"/>
      <c r="R209" s="18"/>
      <c r="S209" s="18"/>
    </row>
    <row r="210" spans="1:19" x14ac:dyDescent="0.2">
      <c r="A210" s="36">
        <v>41000</v>
      </c>
      <c r="B210" s="1">
        <v>0.56463848039754805</v>
      </c>
      <c r="C210" s="1"/>
      <c r="D210" s="48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8">
        <v>0.41600000000000004</v>
      </c>
      <c r="N210" s="3"/>
      <c r="O210" s="3"/>
      <c r="P210" s="3"/>
      <c r="Q210" s="3"/>
      <c r="R210" s="18"/>
      <c r="S210" s="18"/>
    </row>
    <row r="211" spans="1:19" x14ac:dyDescent="0.2">
      <c r="A211" s="36">
        <v>41030</v>
      </c>
      <c r="B211" s="1">
        <v>0.56828939145329904</v>
      </c>
      <c r="C211" s="1"/>
      <c r="D211" s="48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8">
        <v>0.41500000000000004</v>
      </c>
      <c r="N211" s="3"/>
      <c r="O211" s="3"/>
      <c r="P211" s="3"/>
      <c r="Q211" s="3"/>
      <c r="R211" s="18"/>
      <c r="S211" s="18"/>
    </row>
    <row r="212" spans="1:19" x14ac:dyDescent="0.2">
      <c r="A212" s="36">
        <v>41061</v>
      </c>
      <c r="B212" s="1">
        <v>0.56788545802332402</v>
      </c>
      <c r="C212" s="1"/>
      <c r="D212" s="48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8">
        <v>0.41400000000000003</v>
      </c>
      <c r="N212" s="3"/>
      <c r="O212" s="3"/>
      <c r="P212" s="3"/>
      <c r="Q212" s="3"/>
      <c r="R212" s="18"/>
      <c r="S212" s="18"/>
    </row>
    <row r="213" spans="1:19" x14ac:dyDescent="0.2">
      <c r="A213" s="36">
        <v>41091</v>
      </c>
      <c r="B213" s="1">
        <v>0.571643330518809</v>
      </c>
      <c r="C213" s="1"/>
      <c r="D213" s="48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8">
        <v>0.41500000000000004</v>
      </c>
      <c r="N213" s="3"/>
      <c r="O213" s="3"/>
      <c r="P213" s="3"/>
      <c r="Q213" s="3"/>
      <c r="R213" s="18"/>
      <c r="S213" s="18"/>
    </row>
    <row r="214" spans="1:19" x14ac:dyDescent="0.2">
      <c r="A214" s="36">
        <v>41122</v>
      </c>
      <c r="B214" s="1">
        <v>0.56494414020052497</v>
      </c>
      <c r="C214" s="1"/>
      <c r="D214" s="48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8">
        <v>0.41600000000000004</v>
      </c>
      <c r="N214" s="3"/>
      <c r="O214" s="3"/>
      <c r="P214" s="3"/>
      <c r="Q214" s="3"/>
      <c r="R214" s="18"/>
      <c r="S214" s="18"/>
    </row>
    <row r="215" spans="1:19" x14ac:dyDescent="0.2">
      <c r="A215" s="36">
        <v>41153</v>
      </c>
      <c r="B215" s="1">
        <v>0.56631147502729495</v>
      </c>
      <c r="C215" s="1"/>
      <c r="D215" s="48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8">
        <v>0.41300000000000003</v>
      </c>
      <c r="N215" s="3"/>
      <c r="O215" s="3"/>
      <c r="P215" s="3"/>
      <c r="Q215" s="3"/>
      <c r="R215" s="18"/>
      <c r="S215" s="18"/>
    </row>
    <row r="216" spans="1:19" x14ac:dyDescent="0.2">
      <c r="A216" s="36">
        <v>41183</v>
      </c>
      <c r="B216" s="1">
        <v>0.55951980958465497</v>
      </c>
      <c r="C216" s="1"/>
      <c r="D216" s="48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8">
        <v>0.41200000000000003</v>
      </c>
      <c r="N216" s="3"/>
      <c r="O216" s="3"/>
      <c r="P216" s="3"/>
      <c r="Q216" s="3"/>
      <c r="R216" s="18"/>
      <c r="S216" s="18"/>
    </row>
    <row r="217" spans="1:19" x14ac:dyDescent="0.2">
      <c r="A217" s="36">
        <v>41214</v>
      </c>
      <c r="B217" s="1">
        <v>0.56365941155342103</v>
      </c>
      <c r="C217" s="1"/>
      <c r="D217" s="48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8">
        <v>0.41300000000000003</v>
      </c>
      <c r="N217" s="3"/>
      <c r="O217" s="3"/>
      <c r="P217" s="3"/>
      <c r="Q217" s="3"/>
      <c r="R217" s="18"/>
      <c r="S217" s="18"/>
    </row>
    <row r="218" spans="1:19" x14ac:dyDescent="0.2">
      <c r="A218" s="36">
        <v>41244</v>
      </c>
      <c r="B218" s="1">
        <v>0.56112052022132697</v>
      </c>
      <c r="C218" s="1"/>
      <c r="D218" s="48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8">
        <v>0.41300000000000003</v>
      </c>
      <c r="N218" s="3"/>
      <c r="O218" s="3"/>
      <c r="P218" s="3"/>
      <c r="Q218" s="3"/>
      <c r="R218" s="18"/>
      <c r="S218" s="18"/>
    </row>
    <row r="219" spans="1:19" x14ac:dyDescent="0.2">
      <c r="A219" s="36">
        <v>41275</v>
      </c>
      <c r="B219" s="1">
        <v>0.56369128831078097</v>
      </c>
      <c r="C219" s="1"/>
      <c r="D219" s="48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8">
        <v>0.41400000000000003</v>
      </c>
      <c r="N219" s="3"/>
      <c r="O219" s="3"/>
      <c r="P219" s="3"/>
      <c r="Q219" s="3"/>
      <c r="R219" s="18"/>
      <c r="S219" s="18"/>
    </row>
    <row r="220" spans="1:19" x14ac:dyDescent="0.2">
      <c r="A220" s="36">
        <v>41306</v>
      </c>
      <c r="B220" s="1">
        <v>0.56040167576902999</v>
      </c>
      <c r="C220" s="1"/>
      <c r="D220" s="48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8">
        <v>0.41400000000000003</v>
      </c>
      <c r="N220" s="3"/>
      <c r="O220" s="3"/>
      <c r="P220" s="3"/>
      <c r="Q220" s="3"/>
      <c r="R220" s="18"/>
      <c r="S220" s="18"/>
    </row>
    <row r="221" spans="1:19" x14ac:dyDescent="0.2">
      <c r="A221" s="36">
        <v>41334</v>
      </c>
      <c r="B221" s="1">
        <v>0.55800070473364305</v>
      </c>
      <c r="C221" s="1"/>
      <c r="D221" s="48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8">
        <v>0.41500000000000004</v>
      </c>
      <c r="N221" s="3"/>
      <c r="O221" s="3"/>
      <c r="P221" s="3"/>
      <c r="Q221" s="3"/>
      <c r="R221" s="18"/>
      <c r="S221" s="18"/>
    </row>
    <row r="222" spans="1:19" x14ac:dyDescent="0.2">
      <c r="A222" s="36">
        <v>41365</v>
      </c>
      <c r="B222" s="1">
        <v>0.560015512721598</v>
      </c>
      <c r="C222" s="1"/>
      <c r="D222" s="48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8">
        <v>0.41400000000000003</v>
      </c>
      <c r="N222" s="3"/>
      <c r="O222" s="3"/>
      <c r="P222" s="3"/>
      <c r="Q222" s="3"/>
      <c r="R222" s="18"/>
      <c r="S222" s="18"/>
    </row>
    <row r="223" spans="1:19" x14ac:dyDescent="0.2">
      <c r="A223" s="36">
        <v>41395</v>
      </c>
      <c r="B223" s="1">
        <v>0.55971740160547001</v>
      </c>
      <c r="C223" s="1"/>
      <c r="D223" s="48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8">
        <v>0.41400000000000003</v>
      </c>
      <c r="N223" s="3"/>
      <c r="O223" s="3"/>
      <c r="P223" s="3"/>
      <c r="Q223" s="3"/>
      <c r="R223" s="18"/>
      <c r="S223" s="18"/>
    </row>
    <row r="224" spans="1:19" x14ac:dyDescent="0.2">
      <c r="A224" s="36">
        <v>41426</v>
      </c>
      <c r="B224" s="1">
        <v>0.55995938940553802</v>
      </c>
      <c r="C224" s="1"/>
      <c r="D224" s="48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8">
        <v>0.41400000000000003</v>
      </c>
      <c r="N224" s="3"/>
      <c r="O224" s="3"/>
      <c r="P224" s="3"/>
      <c r="Q224" s="3"/>
      <c r="R224" s="18"/>
      <c r="S224" s="18"/>
    </row>
    <row r="225" spans="1:19" x14ac:dyDescent="0.2">
      <c r="A225" s="36">
        <v>41456</v>
      </c>
      <c r="B225" s="1">
        <v>0.55840528795164301</v>
      </c>
      <c r="C225" s="1"/>
      <c r="D225" s="48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8">
        <v>0.41300000000000003</v>
      </c>
      <c r="N225" s="3"/>
      <c r="O225" s="3"/>
      <c r="P225" s="3"/>
      <c r="Q225" s="3"/>
      <c r="R225" s="18"/>
      <c r="S225" s="18"/>
    </row>
    <row r="226" spans="1:19" x14ac:dyDescent="0.2">
      <c r="A226" s="36">
        <v>41487</v>
      </c>
      <c r="B226" s="1">
        <v>0.56572469579618501</v>
      </c>
      <c r="C226" s="1"/>
      <c r="D226" s="48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8">
        <v>0.41300000000000003</v>
      </c>
      <c r="N226" s="3"/>
      <c r="O226" s="3"/>
      <c r="P226" s="3"/>
      <c r="Q226" s="3"/>
      <c r="R226" s="18"/>
      <c r="S226" s="18"/>
    </row>
    <row r="227" spans="1:19" x14ac:dyDescent="0.2">
      <c r="A227" s="36">
        <v>41518</v>
      </c>
      <c r="B227" s="1">
        <v>0.56419283450830104</v>
      </c>
      <c r="C227" s="1"/>
      <c r="D227" s="48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8">
        <v>0.41300000000000003</v>
      </c>
      <c r="N227" s="3"/>
      <c r="O227" s="3"/>
      <c r="P227" s="3"/>
      <c r="Q227" s="3"/>
      <c r="R227" s="18"/>
      <c r="S227" s="18"/>
    </row>
    <row r="228" spans="1:19" x14ac:dyDescent="0.2">
      <c r="A228" s="36">
        <v>41548</v>
      </c>
      <c r="B228" s="1">
        <v>0.56583335764906095</v>
      </c>
      <c r="C228" s="1"/>
      <c r="D228" s="48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8">
        <v>0.41700000000000004</v>
      </c>
      <c r="N228" s="3"/>
      <c r="O228" s="3"/>
      <c r="P228" s="3"/>
      <c r="Q228" s="3"/>
      <c r="R228" s="18"/>
      <c r="S228" s="18"/>
    </row>
    <row r="229" spans="1:19" x14ac:dyDescent="0.2">
      <c r="A229" s="36">
        <v>41579</v>
      </c>
      <c r="B229" s="1">
        <v>0.55965657665396895</v>
      </c>
      <c r="C229" s="1"/>
      <c r="D229" s="48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8">
        <v>0.41400000000000003</v>
      </c>
      <c r="N229" s="3"/>
      <c r="O229" s="3"/>
      <c r="P229" s="3"/>
      <c r="Q229" s="3"/>
      <c r="R229" s="18"/>
      <c r="S229" s="18"/>
    </row>
    <row r="230" spans="1:19" x14ac:dyDescent="0.2">
      <c r="A230" s="36">
        <v>41609</v>
      </c>
      <c r="B230" s="1">
        <v>0.56404615461285901</v>
      </c>
      <c r="C230" s="1"/>
      <c r="D230" s="48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8">
        <v>0.41300000000000003</v>
      </c>
      <c r="N230" s="3"/>
      <c r="O230" s="3"/>
      <c r="P230" s="3"/>
      <c r="Q230" s="3"/>
      <c r="R230" s="18"/>
      <c r="S230" s="18"/>
    </row>
    <row r="231" spans="1:19" x14ac:dyDescent="0.2">
      <c r="A231" s="36">
        <v>41640</v>
      </c>
      <c r="B231" s="1">
        <v>0.56013273947912301</v>
      </c>
      <c r="C231" s="1"/>
      <c r="D231" s="48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8">
        <v>0.41200000000000003</v>
      </c>
      <c r="N231" s="3"/>
      <c r="O231" s="3"/>
      <c r="P231" s="3"/>
      <c r="Q231" s="3"/>
      <c r="R231" s="18"/>
      <c r="S231" s="18"/>
    </row>
    <row r="232" spans="1:19" x14ac:dyDescent="0.2">
      <c r="A232" s="36">
        <v>41671</v>
      </c>
      <c r="B232" s="1">
        <v>0.56071915051508903</v>
      </c>
      <c r="C232" s="1"/>
      <c r="D232" s="48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8">
        <v>0.41300000000000003</v>
      </c>
      <c r="N232" s="3"/>
      <c r="O232" s="3"/>
      <c r="P232" s="3"/>
      <c r="Q232" s="3"/>
      <c r="R232" s="18"/>
      <c r="S232" s="18"/>
    </row>
    <row r="233" spans="1:19" x14ac:dyDescent="0.2">
      <c r="A233" s="36">
        <v>41699</v>
      </c>
      <c r="B233" s="1">
        <v>0.55565431767738105</v>
      </c>
      <c r="C233" s="1"/>
      <c r="D233" s="48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8">
        <v>0.41100000000000003</v>
      </c>
      <c r="N233" s="3"/>
      <c r="O233" s="3"/>
      <c r="P233" s="3"/>
      <c r="Q233" s="3"/>
      <c r="R233" s="18"/>
      <c r="S233" s="18"/>
    </row>
    <row r="234" spans="1:19" x14ac:dyDescent="0.2">
      <c r="A234" s="36">
        <v>41730</v>
      </c>
      <c r="B234" s="1">
        <v>0.56066578647151799</v>
      </c>
      <c r="C234" s="1"/>
      <c r="D234" s="48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8">
        <v>0.41100000000000003</v>
      </c>
      <c r="N234" s="3"/>
      <c r="O234" s="3"/>
      <c r="P234" s="3"/>
      <c r="Q234" s="3"/>
      <c r="R234" s="18"/>
      <c r="S234" s="18"/>
    </row>
    <row r="235" spans="1:19" x14ac:dyDescent="0.2">
      <c r="A235" s="36">
        <v>41760</v>
      </c>
      <c r="B235" s="1">
        <v>0.55806152372246398</v>
      </c>
      <c r="C235" s="1"/>
      <c r="D235" s="48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8">
        <v>0.41100000000000003</v>
      </c>
      <c r="N235" s="3"/>
      <c r="O235" s="3"/>
      <c r="P235" s="3"/>
      <c r="Q235" s="3"/>
      <c r="R235" s="18"/>
      <c r="S235" s="18"/>
    </row>
    <row r="236" spans="1:19" x14ac:dyDescent="0.2">
      <c r="A236" s="36">
        <v>41791</v>
      </c>
      <c r="B236" s="1">
        <v>0.55995531074015203</v>
      </c>
      <c r="C236" s="1"/>
      <c r="D236" s="48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8">
        <v>0.41000000000000003</v>
      </c>
      <c r="N236" s="3"/>
      <c r="O236" s="3"/>
      <c r="P236" s="3"/>
      <c r="Q236" s="3"/>
      <c r="R236" s="18"/>
      <c r="S236" s="18"/>
    </row>
    <row r="237" spans="1:19" x14ac:dyDescent="0.2">
      <c r="A237" s="36">
        <v>41821</v>
      </c>
      <c r="B237" s="1">
        <v>0.55784611020796404</v>
      </c>
      <c r="C237" s="1"/>
      <c r="D237" s="48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8">
        <v>0.41000000000000003</v>
      </c>
      <c r="N237" s="3"/>
      <c r="O237" s="3"/>
      <c r="P237" s="3"/>
      <c r="Q237" s="3"/>
      <c r="R237" s="18"/>
      <c r="S237" s="18"/>
    </row>
    <row r="238" spans="1:19" x14ac:dyDescent="0.2">
      <c r="A238" s="36">
        <v>41852</v>
      </c>
      <c r="B238" s="1">
        <v>0.55692900199169104</v>
      </c>
      <c r="C238" s="1"/>
      <c r="D238" s="48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8">
        <v>0.41000000000000003</v>
      </c>
      <c r="N238" s="3"/>
      <c r="O238" s="3"/>
      <c r="P238" s="3"/>
      <c r="Q238" s="3"/>
      <c r="R238" s="18"/>
      <c r="S238" s="18"/>
    </row>
    <row r="239" spans="1:19" x14ac:dyDescent="0.2">
      <c r="A239" s="36">
        <v>41883</v>
      </c>
      <c r="B239" s="1">
        <v>0.55478047283050302</v>
      </c>
      <c r="C239" s="1"/>
      <c r="D239" s="48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8">
        <v>0.40900000000000003</v>
      </c>
      <c r="N239" s="3"/>
      <c r="O239" s="3"/>
      <c r="P239" s="3"/>
      <c r="Q239" s="3"/>
      <c r="R239" s="18"/>
      <c r="S239" s="18"/>
    </row>
    <row r="240" spans="1:19" x14ac:dyDescent="0.2">
      <c r="A240" s="36">
        <v>41913</v>
      </c>
      <c r="B240" s="1">
        <v>0.55913574628901896</v>
      </c>
      <c r="C240" s="1"/>
      <c r="D240" s="48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8">
        <v>0.40700000000000003</v>
      </c>
      <c r="N240" s="3"/>
      <c r="O240" s="3"/>
      <c r="P240" s="3"/>
      <c r="Q240" s="3"/>
      <c r="R240" s="18"/>
      <c r="S240" s="18"/>
    </row>
    <row r="241" spans="1:19" x14ac:dyDescent="0.2">
      <c r="A241" s="36">
        <v>41944</v>
      </c>
      <c r="B241" s="1">
        <v>0.558928519655151</v>
      </c>
      <c r="C241" s="1"/>
      <c r="D241" s="48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8">
        <v>0.40800000000000003</v>
      </c>
      <c r="N241" s="3"/>
      <c r="O241" s="3"/>
      <c r="P241" s="3"/>
      <c r="Q241" s="3"/>
      <c r="R241" s="18"/>
      <c r="S241" s="18"/>
    </row>
    <row r="242" spans="1:19" x14ac:dyDescent="0.2">
      <c r="A242" s="36">
        <v>41974</v>
      </c>
      <c r="B242" s="1">
        <v>0.55220220381918395</v>
      </c>
      <c r="C242" s="1"/>
      <c r="D242" s="48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8">
        <v>0.40700000000000003</v>
      </c>
      <c r="N242" s="3"/>
      <c r="O242" s="3"/>
      <c r="P242" s="3"/>
      <c r="Q242" s="3"/>
      <c r="R242" s="18"/>
      <c r="S242" s="18"/>
    </row>
    <row r="243" spans="1:19" x14ac:dyDescent="0.2">
      <c r="A243" s="36">
        <v>42005</v>
      </c>
      <c r="B243" s="1">
        <v>0.55036366361422795</v>
      </c>
      <c r="C243" s="1"/>
      <c r="D243" s="48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8">
        <v>0.40700000000000003</v>
      </c>
      <c r="N243" s="3"/>
      <c r="O243" s="3"/>
      <c r="P243" s="3"/>
      <c r="Q243" s="3"/>
      <c r="R243" s="18"/>
      <c r="S243" s="18"/>
    </row>
    <row r="244" spans="1:19" x14ac:dyDescent="0.2">
      <c r="A244" s="36">
        <v>42036</v>
      </c>
      <c r="B244" s="1">
        <v>0.55096280256252295</v>
      </c>
      <c r="C244" s="1"/>
      <c r="D244" s="48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8">
        <v>0.40800000000000003</v>
      </c>
      <c r="N244" s="3"/>
      <c r="O244" s="3"/>
      <c r="P244" s="3"/>
      <c r="Q244" s="3"/>
      <c r="R244" s="18"/>
      <c r="S244" s="18"/>
    </row>
    <row r="245" spans="1:19" x14ac:dyDescent="0.2">
      <c r="A245" s="36">
        <v>42064</v>
      </c>
      <c r="B245" s="1">
        <v>0.54783787695429298</v>
      </c>
      <c r="C245" s="1"/>
      <c r="D245" s="48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8">
        <v>0.40800000000000003</v>
      </c>
      <c r="N245" s="3"/>
      <c r="O245" s="3"/>
      <c r="P245" s="3"/>
      <c r="Q245" s="3"/>
      <c r="R245" s="18"/>
      <c r="S245" s="18"/>
    </row>
    <row r="246" spans="1:19" x14ac:dyDescent="0.2">
      <c r="A246" s="36">
        <v>42095</v>
      </c>
      <c r="B246" s="1">
        <v>0.55348146353151495</v>
      </c>
      <c r="C246" s="1"/>
      <c r="D246" s="48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8">
        <v>0.40700000000000003</v>
      </c>
      <c r="N246" s="3"/>
      <c r="O246" s="3"/>
      <c r="P246" s="3"/>
      <c r="Q246" s="3"/>
      <c r="R246" s="18"/>
      <c r="S246" s="18"/>
    </row>
    <row r="247" spans="1:19" x14ac:dyDescent="0.2">
      <c r="A247" s="36">
        <v>42125</v>
      </c>
      <c r="B247" s="1">
        <v>0.54528485260050596</v>
      </c>
      <c r="C247" s="1"/>
      <c r="D247" s="48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8">
        <v>0.40600000000000003</v>
      </c>
      <c r="N247" s="3"/>
      <c r="O247" s="3"/>
      <c r="P247" s="3"/>
      <c r="Q247" s="3"/>
      <c r="R247" s="18"/>
      <c r="S247" s="18"/>
    </row>
    <row r="248" spans="1:19" x14ac:dyDescent="0.2">
      <c r="A248" s="36">
        <v>42156</v>
      </c>
      <c r="B248" s="1">
        <v>0.54720562978195297</v>
      </c>
      <c r="C248" s="1"/>
      <c r="D248" s="48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8">
        <v>0.40600000000000003</v>
      </c>
      <c r="N248" s="3"/>
      <c r="O248" s="3"/>
      <c r="P248" s="3"/>
      <c r="Q248" s="3"/>
      <c r="R248" s="18"/>
      <c r="S248" s="18"/>
    </row>
    <row r="249" spans="1:19" x14ac:dyDescent="0.2">
      <c r="A249" s="36">
        <v>42186</v>
      </c>
      <c r="B249" s="1">
        <v>0.54757623110489295</v>
      </c>
      <c r="C249" s="1"/>
      <c r="D249" s="48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8">
        <v>0.40700000000000003</v>
      </c>
      <c r="N249" s="3"/>
      <c r="O249" s="3"/>
      <c r="P249" s="3"/>
      <c r="Q249" s="3"/>
      <c r="R249" s="18"/>
      <c r="S249" s="18"/>
    </row>
    <row r="250" spans="1:19" x14ac:dyDescent="0.2">
      <c r="A250" s="36">
        <v>42217</v>
      </c>
      <c r="B250" s="1">
        <v>0.55215720806347102</v>
      </c>
      <c r="C250" s="1"/>
      <c r="D250" s="48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8">
        <v>0.40600000000000003</v>
      </c>
      <c r="N250" s="3"/>
      <c r="O250" s="3"/>
      <c r="P250" s="3"/>
      <c r="Q250" s="3"/>
      <c r="R250" s="18"/>
      <c r="S250" s="18"/>
    </row>
    <row r="251" spans="1:19" x14ac:dyDescent="0.2">
      <c r="A251" s="36">
        <v>42248</v>
      </c>
      <c r="B251" s="1">
        <v>0.54452534987844203</v>
      </c>
      <c r="C251" s="1"/>
      <c r="D251" s="48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8">
        <v>0.40800000000000003</v>
      </c>
      <c r="N251" s="3"/>
      <c r="O251" s="3"/>
      <c r="P251" s="3"/>
      <c r="Q251" s="3"/>
      <c r="R251" s="18"/>
      <c r="S251" s="18"/>
    </row>
    <row r="252" spans="1:19" x14ac:dyDescent="0.2">
      <c r="A252" s="36">
        <v>42278</v>
      </c>
      <c r="B252" s="1">
        <v>0.54681719713173005</v>
      </c>
      <c r="C252" s="1"/>
      <c r="D252" s="48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8">
        <v>0.40700000000000003</v>
      </c>
      <c r="N252" s="3"/>
      <c r="O252" s="3"/>
      <c r="P252" s="3"/>
      <c r="Q252" s="3"/>
      <c r="R252" s="18"/>
      <c r="S252" s="18"/>
    </row>
    <row r="253" spans="1:19" x14ac:dyDescent="0.2">
      <c r="A253" s="36">
        <v>42309</v>
      </c>
      <c r="B253" s="1">
        <v>0.54533221157922296</v>
      </c>
      <c r="C253" s="1"/>
      <c r="D253" s="48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8">
        <v>0.40600000000000003</v>
      </c>
      <c r="N253" s="3"/>
      <c r="O253" s="3"/>
      <c r="P253" s="3"/>
      <c r="Q253" s="3"/>
      <c r="R253" s="18"/>
      <c r="S253" s="18"/>
    </row>
    <row r="254" spans="1:19" x14ac:dyDescent="0.2">
      <c r="A254" s="36">
        <v>42339</v>
      </c>
      <c r="B254" s="1">
        <v>0.54076661576331997</v>
      </c>
      <c r="C254" s="1"/>
      <c r="D254" s="48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8">
        <v>0.40400000000000003</v>
      </c>
      <c r="N254" s="3"/>
      <c r="O254" s="3"/>
      <c r="P254" s="3"/>
      <c r="Q254" s="3"/>
      <c r="R254" s="18"/>
      <c r="S254" s="18"/>
    </row>
    <row r="255" spans="1:19" x14ac:dyDescent="0.2">
      <c r="A255" s="36">
        <v>42370</v>
      </c>
      <c r="B255" s="1">
        <v>0.54222029161255103</v>
      </c>
      <c r="C255" s="1"/>
      <c r="D255" s="48">
        <v>0.58499999999999996</v>
      </c>
      <c r="E255" s="1">
        <v>0.55800000000000005</v>
      </c>
      <c r="F255" s="1">
        <v>0.53200000000000003</v>
      </c>
      <c r="G255" s="1"/>
      <c r="H255" s="1">
        <v>0.45900000000000002</v>
      </c>
      <c r="I255" s="1">
        <v>0.62</v>
      </c>
      <c r="K255" s="28">
        <v>0.40300000000000002</v>
      </c>
      <c r="N255" s="3"/>
      <c r="O255" s="3"/>
      <c r="P255" s="3"/>
      <c r="Q255" s="3"/>
      <c r="R255" s="18"/>
      <c r="S255" s="18"/>
    </row>
    <row r="256" spans="1:19" x14ac:dyDescent="0.2">
      <c r="A256" s="36">
        <v>42401</v>
      </c>
      <c r="B256" s="1">
        <v>0.54056750952129295</v>
      </c>
      <c r="C256" s="1"/>
      <c r="D256" s="48">
        <v>0.58599999999999997</v>
      </c>
      <c r="E256" s="1">
        <v>0.54700000000000004</v>
      </c>
      <c r="F256" s="1">
        <v>0.53400000000000003</v>
      </c>
      <c r="G256" s="1"/>
      <c r="H256" s="1">
        <v>0.45800000000000002</v>
      </c>
      <c r="I256" s="1">
        <v>0.61799999999999999</v>
      </c>
      <c r="K256" s="28">
        <v>0.40300000000000002</v>
      </c>
      <c r="N256" s="3"/>
      <c r="O256" s="3"/>
      <c r="P256" s="3"/>
      <c r="Q256" s="3"/>
      <c r="R256" s="18"/>
      <c r="S256" s="18"/>
    </row>
    <row r="257" spans="1:19" x14ac:dyDescent="0.2">
      <c r="A257" s="36">
        <v>42430</v>
      </c>
      <c r="B257" s="1">
        <v>0.54047784327470605</v>
      </c>
      <c r="C257" s="1"/>
      <c r="D257" s="48">
        <v>0.58899999999999997</v>
      </c>
      <c r="E257" s="1">
        <v>0.55700000000000005</v>
      </c>
      <c r="F257" s="1">
        <v>0.53</v>
      </c>
      <c r="G257" s="1"/>
      <c r="H257" s="1">
        <v>0.45500000000000002</v>
      </c>
      <c r="I257" s="1">
        <v>0.621</v>
      </c>
      <c r="K257" s="28">
        <v>0.40200000000000002</v>
      </c>
      <c r="N257" s="3"/>
      <c r="O257" s="3"/>
      <c r="P257" s="3"/>
      <c r="Q257" s="3"/>
      <c r="R257" s="18"/>
      <c r="S257" s="18"/>
    </row>
    <row r="258" spans="1:19" x14ac:dyDescent="0.2">
      <c r="A258" s="36">
        <v>42461</v>
      </c>
      <c r="B258" s="1">
        <v>0.53633493272559596</v>
      </c>
      <c r="C258" s="1"/>
      <c r="D258" s="48">
        <v>0.58099999999999996</v>
      </c>
      <c r="E258" s="1">
        <v>0.54900000000000004</v>
      </c>
      <c r="F258" s="1">
        <v>0.52800000000000002</v>
      </c>
      <c r="G258" s="1"/>
      <c r="H258" s="1">
        <v>0.45700000000000002</v>
      </c>
      <c r="I258" s="1">
        <v>0.61099999999999999</v>
      </c>
      <c r="K258" s="28">
        <v>0.40300000000000002</v>
      </c>
      <c r="N258" s="3"/>
      <c r="O258" s="3"/>
      <c r="P258" s="3"/>
      <c r="Q258" s="3"/>
      <c r="R258" s="18"/>
      <c r="S258" s="18"/>
    </row>
    <row r="259" spans="1:19" x14ac:dyDescent="0.2">
      <c r="A259" s="36">
        <v>42491</v>
      </c>
      <c r="B259" s="1">
        <v>0.54077066360929704</v>
      </c>
      <c r="C259" s="1"/>
      <c r="D259" s="48">
        <v>0.58699999999999997</v>
      </c>
      <c r="E259" s="1">
        <v>0.55600000000000005</v>
      </c>
      <c r="F259" s="1">
        <v>0.52800000000000002</v>
      </c>
      <c r="G259" s="1"/>
      <c r="H259" s="1">
        <v>0.45800000000000002</v>
      </c>
      <c r="I259" s="1">
        <v>0.61899999999999999</v>
      </c>
      <c r="K259" s="28">
        <v>0.40300000000000002</v>
      </c>
      <c r="N259" s="3"/>
      <c r="O259" s="3"/>
      <c r="P259" s="3"/>
      <c r="Q259" s="3"/>
      <c r="R259" s="18"/>
      <c r="S259" s="18"/>
    </row>
    <row r="260" spans="1:19" x14ac:dyDescent="0.2">
      <c r="A260" s="36">
        <v>42522</v>
      </c>
      <c r="B260" s="1">
        <v>0.53959238544018595</v>
      </c>
      <c r="C260" s="1"/>
      <c r="D260" s="48">
        <v>0.58699999999999997</v>
      </c>
      <c r="E260" s="1">
        <v>0.55400000000000005</v>
      </c>
      <c r="F260" s="1">
        <v>0.52800000000000002</v>
      </c>
      <c r="G260" s="1"/>
      <c r="H260" s="1">
        <v>0.45700000000000002</v>
      </c>
      <c r="I260" s="1">
        <v>0.61899999999999999</v>
      </c>
      <c r="K260" s="28">
        <v>0.40300000000000002</v>
      </c>
      <c r="N260" s="3"/>
      <c r="O260" s="3"/>
      <c r="P260" s="3"/>
      <c r="Q260" s="3"/>
      <c r="R260" s="18"/>
      <c r="S260" s="18"/>
    </row>
    <row r="261" spans="1:19" x14ac:dyDescent="0.2">
      <c r="A261" s="36">
        <v>42552</v>
      </c>
      <c r="B261" s="1">
        <v>0.54149016814978801</v>
      </c>
      <c r="C261" s="1"/>
      <c r="D261" s="48">
        <v>0.58299999999999996</v>
      </c>
      <c r="E261" s="1">
        <v>0.54900000000000004</v>
      </c>
      <c r="F261" s="1">
        <v>0.53200000000000003</v>
      </c>
      <c r="G261" s="1"/>
      <c r="H261" s="1">
        <v>0.45900000000000002</v>
      </c>
      <c r="I261" s="1">
        <v>0.61899999999999999</v>
      </c>
      <c r="K261" s="28">
        <v>0.40300000000000002</v>
      </c>
      <c r="N261" s="3"/>
      <c r="O261" s="3"/>
      <c r="P261" s="3"/>
      <c r="Q261" s="3"/>
      <c r="R261" s="18"/>
      <c r="S261" s="18"/>
    </row>
    <row r="262" spans="1:19" x14ac:dyDescent="0.2">
      <c r="A262" s="36">
        <v>42583</v>
      </c>
      <c r="B262" s="1">
        <v>0.54128050380398496</v>
      </c>
      <c r="C262" s="1"/>
      <c r="D262" s="48">
        <v>0.58599999999999997</v>
      </c>
      <c r="E262" s="1">
        <v>0.55100000000000005</v>
      </c>
      <c r="F262" s="1">
        <v>0.52900000000000003</v>
      </c>
      <c r="G262" s="1"/>
      <c r="H262" s="1">
        <v>0.45700000000000002</v>
      </c>
      <c r="I262" s="1">
        <v>0.61899999999999999</v>
      </c>
      <c r="K262" s="28">
        <v>0.40200000000000002</v>
      </c>
      <c r="N262" s="3"/>
      <c r="O262" s="3"/>
      <c r="P262" s="3"/>
      <c r="Q262" s="3"/>
      <c r="R262" s="18"/>
      <c r="S262" s="18"/>
    </row>
    <row r="263" spans="1:19" x14ac:dyDescent="0.2">
      <c r="A263" s="36">
        <v>42614</v>
      </c>
      <c r="B263" s="1">
        <v>0.53550235020028303</v>
      </c>
      <c r="C263" s="1"/>
      <c r="D263" s="48">
        <v>0.58099999999999996</v>
      </c>
      <c r="E263" s="1">
        <v>0.54200000000000004</v>
      </c>
      <c r="F263" s="1">
        <v>0.52500000000000002</v>
      </c>
      <c r="G263" s="1"/>
      <c r="H263" s="1">
        <v>0.44900000000000001</v>
      </c>
      <c r="I263" s="1">
        <v>0.61699999999999999</v>
      </c>
      <c r="K263" s="28">
        <v>0.40200000000000002</v>
      </c>
      <c r="N263" s="3"/>
      <c r="O263" s="3"/>
      <c r="P263" s="3"/>
      <c r="Q263" s="3"/>
      <c r="R263" s="18"/>
      <c r="S263" s="18"/>
    </row>
    <row r="264" spans="1:19" x14ac:dyDescent="0.2">
      <c r="A264" s="36">
        <v>42644</v>
      </c>
      <c r="B264" s="1">
        <v>0.53957074677481898</v>
      </c>
      <c r="C264" s="1"/>
      <c r="D264" s="48">
        <v>0.57899999999999996</v>
      </c>
      <c r="E264" s="1">
        <v>0.54300000000000004</v>
      </c>
      <c r="F264" s="1">
        <v>0.53300000000000003</v>
      </c>
      <c r="G264" s="1"/>
      <c r="H264" s="1">
        <v>0.45700000000000002</v>
      </c>
      <c r="I264" s="1">
        <v>0.61599999999999999</v>
      </c>
      <c r="K264" s="28">
        <v>0.40300000000000002</v>
      </c>
      <c r="N264" s="3"/>
      <c r="O264" s="3"/>
      <c r="P264" s="3"/>
      <c r="Q264" s="3"/>
      <c r="R264" s="18"/>
      <c r="S264" s="18"/>
    </row>
    <row r="265" spans="1:19" x14ac:dyDescent="0.2">
      <c r="A265" s="36">
        <v>42675</v>
      </c>
      <c r="B265" s="1">
        <v>0.53833888223792703</v>
      </c>
      <c r="C265" s="1"/>
      <c r="D265" s="48">
        <v>0.58099999999999996</v>
      </c>
      <c r="E265" s="1">
        <v>0.53700000000000003</v>
      </c>
      <c r="F265" s="1">
        <v>0.53</v>
      </c>
      <c r="G265" s="1"/>
      <c r="H265" s="1">
        <v>0.45700000000000002</v>
      </c>
      <c r="I265" s="1">
        <v>0.61299999999999999</v>
      </c>
      <c r="K265" s="28">
        <v>0.40300000000000002</v>
      </c>
      <c r="N265" s="3"/>
      <c r="O265" s="3"/>
      <c r="P265" s="3"/>
      <c r="Q265" s="3"/>
      <c r="R265" s="18"/>
      <c r="S265" s="18"/>
    </row>
    <row r="266" spans="1:19" x14ac:dyDescent="0.2">
      <c r="A266" s="36">
        <v>42705</v>
      </c>
      <c r="B266" s="1">
        <v>0.54032578033766598</v>
      </c>
      <c r="C266" s="1"/>
      <c r="D266" s="48">
        <v>0.57399999999999995</v>
      </c>
      <c r="E266" s="1">
        <v>0.54800000000000004</v>
      </c>
      <c r="F266" s="1">
        <v>0.53500000000000003</v>
      </c>
      <c r="G266" s="1"/>
      <c r="H266" s="1">
        <v>0.45700000000000002</v>
      </c>
      <c r="I266" s="1">
        <v>0.61799999999999999</v>
      </c>
      <c r="K266" s="28">
        <v>0.40200000000000002</v>
      </c>
      <c r="N266" s="3"/>
      <c r="O266" s="3"/>
      <c r="P266" s="3"/>
      <c r="Q266" s="3"/>
      <c r="R266" s="18"/>
      <c r="S266" s="18"/>
    </row>
    <row r="267" spans="1:19" x14ac:dyDescent="0.2">
      <c r="A267" s="36">
        <v>42736</v>
      </c>
      <c r="B267" s="1">
        <v>0.53527706510759898</v>
      </c>
      <c r="C267" s="1"/>
      <c r="D267" s="48">
        <v>0.59299999999999997</v>
      </c>
      <c r="E267" s="1">
        <v>0.54300000000000004</v>
      </c>
      <c r="F267" s="1">
        <v>0.52300000000000002</v>
      </c>
      <c r="G267" s="1"/>
      <c r="H267" s="1">
        <v>0.45100000000000001</v>
      </c>
      <c r="I267" s="1">
        <v>0.61399999999999999</v>
      </c>
      <c r="K267" s="28">
        <v>0.40100000000000002</v>
      </c>
      <c r="N267" s="3"/>
      <c r="O267" s="3"/>
      <c r="P267" s="3"/>
      <c r="Q267" s="3"/>
      <c r="R267" s="18"/>
      <c r="S267" s="18"/>
    </row>
    <row r="268" spans="1:19" x14ac:dyDescent="0.2">
      <c r="A268" s="36">
        <v>42767</v>
      </c>
      <c r="B268" s="1">
        <v>0.53515392447354304</v>
      </c>
      <c r="C268" s="1"/>
      <c r="D268" s="48">
        <v>0.57699999999999996</v>
      </c>
      <c r="E268" s="1">
        <v>0.54500000000000004</v>
      </c>
      <c r="F268" s="1">
        <v>0.52700000000000002</v>
      </c>
      <c r="G268" s="1"/>
      <c r="H268" s="1">
        <v>0.45200000000000001</v>
      </c>
      <c r="I268" s="1">
        <v>0.61299999999999999</v>
      </c>
      <c r="K268" s="28">
        <v>0.40100000000000002</v>
      </c>
      <c r="N268" s="3"/>
      <c r="O268" s="3"/>
      <c r="P268" s="3"/>
      <c r="Q268" s="3"/>
      <c r="R268" s="18"/>
      <c r="S268" s="18"/>
    </row>
    <row r="269" spans="1:19" x14ac:dyDescent="0.2">
      <c r="A269" s="36">
        <v>42795</v>
      </c>
      <c r="B269" s="1">
        <v>0.53269841607591795</v>
      </c>
      <c r="C269" s="1"/>
      <c r="D269" s="48">
        <v>0.57999999999999996</v>
      </c>
      <c r="E269" s="1">
        <v>0.53800000000000003</v>
      </c>
      <c r="F269" s="1">
        <v>0.52500000000000002</v>
      </c>
      <c r="G269" s="1"/>
      <c r="H269" s="1">
        <v>0.44700000000000001</v>
      </c>
      <c r="I269" s="1">
        <v>0.61199999999999999</v>
      </c>
      <c r="K269" s="28">
        <v>0.39900000000000002</v>
      </c>
      <c r="N269" s="3"/>
      <c r="O269" s="3"/>
      <c r="P269" s="3"/>
      <c r="Q269" s="3"/>
      <c r="R269" s="18"/>
      <c r="S269" s="18"/>
    </row>
    <row r="270" spans="1:19" x14ac:dyDescent="0.2">
      <c r="A270" s="36">
        <v>42826</v>
      </c>
      <c r="B270" s="1">
        <v>0.53134424898278698</v>
      </c>
      <c r="C270" s="1"/>
      <c r="D270" s="48">
        <v>0.56599999999999995</v>
      </c>
      <c r="E270" s="1">
        <v>0.53800000000000003</v>
      </c>
      <c r="F270" s="1">
        <v>0.52700000000000002</v>
      </c>
      <c r="G270" s="1"/>
      <c r="H270" s="1">
        <v>0.44600000000000001</v>
      </c>
      <c r="I270" s="1">
        <v>0.61099999999999999</v>
      </c>
      <c r="K270" s="28">
        <v>0.39800000000000002</v>
      </c>
      <c r="N270" s="3"/>
      <c r="O270" s="3"/>
      <c r="P270" s="3"/>
      <c r="Q270" s="3"/>
      <c r="R270" s="18"/>
      <c r="S270" s="18"/>
    </row>
    <row r="271" spans="1:19" x14ac:dyDescent="0.2">
      <c r="A271" s="36">
        <v>42856</v>
      </c>
      <c r="B271" s="1">
        <v>0.52920622475993295</v>
      </c>
      <c r="C271" s="1"/>
      <c r="D271" s="48">
        <v>0.56200000000000006</v>
      </c>
      <c r="E271" s="1">
        <v>0.53700000000000003</v>
      </c>
      <c r="F271" s="1">
        <v>0.52300000000000002</v>
      </c>
      <c r="G271" s="1"/>
      <c r="H271" s="1">
        <v>0.44600000000000001</v>
      </c>
      <c r="I271" s="1">
        <v>0.60699999999999998</v>
      </c>
      <c r="K271" s="28">
        <v>0.39900000000000002</v>
      </c>
      <c r="N271" s="3"/>
      <c r="O271" s="3"/>
      <c r="P271" s="3"/>
      <c r="Q271" s="3"/>
      <c r="R271" s="18"/>
      <c r="S271" s="18"/>
    </row>
    <row r="272" spans="1:19" x14ac:dyDescent="0.2">
      <c r="A272" s="36">
        <v>42887</v>
      </c>
      <c r="B272" s="1">
        <v>0.52688460878387999</v>
      </c>
      <c r="C272" s="1"/>
      <c r="D272" s="48">
        <v>0.56000000000000005</v>
      </c>
      <c r="E272" s="1">
        <v>0.53</v>
      </c>
      <c r="F272" s="1">
        <v>0.52200000000000002</v>
      </c>
      <c r="G272" s="1"/>
      <c r="H272" s="1">
        <v>0.44800000000000001</v>
      </c>
      <c r="I272" s="1">
        <v>0.60199999999999998</v>
      </c>
      <c r="K272" s="28">
        <v>0.39900000000000002</v>
      </c>
      <c r="N272" s="3"/>
      <c r="O272" s="3"/>
      <c r="P272" s="3"/>
      <c r="Q272" s="3"/>
      <c r="R272" s="18"/>
      <c r="S272" s="18"/>
    </row>
    <row r="273" spans="1:19" x14ac:dyDescent="0.2">
      <c r="A273" s="36">
        <v>42917</v>
      </c>
      <c r="B273" s="1">
        <v>0.52574788777681603</v>
      </c>
      <c r="C273" s="1"/>
      <c r="D273" s="48">
        <v>0.56899999999999995</v>
      </c>
      <c r="E273" s="1">
        <v>0.52200000000000002</v>
      </c>
      <c r="F273" s="1">
        <v>0.52200000000000002</v>
      </c>
      <c r="G273" s="1"/>
      <c r="H273" s="1">
        <v>0.44</v>
      </c>
      <c r="I273" s="1">
        <v>0.60599999999999998</v>
      </c>
      <c r="K273" s="28">
        <v>0.39900000000000002</v>
      </c>
      <c r="N273" s="3"/>
      <c r="O273" s="3"/>
      <c r="P273" s="3"/>
      <c r="Q273" s="3"/>
      <c r="R273" s="18"/>
      <c r="S273" s="18"/>
    </row>
    <row r="274" spans="1:19" x14ac:dyDescent="0.2">
      <c r="A274" s="36">
        <v>42948</v>
      </c>
      <c r="B274" s="1">
        <v>0.52853491816514198</v>
      </c>
      <c r="C274" s="1"/>
      <c r="D274" s="48">
        <v>0.56299999999999994</v>
      </c>
      <c r="E274" s="1">
        <v>0.53200000000000003</v>
      </c>
      <c r="F274" s="1">
        <v>0.52300000000000002</v>
      </c>
      <c r="G274" s="1"/>
      <c r="H274" s="1">
        <v>0.44800000000000001</v>
      </c>
      <c r="I274" s="1">
        <v>0.60399999999999998</v>
      </c>
      <c r="K274" s="28">
        <v>0.39900000000000002</v>
      </c>
      <c r="N274" s="3"/>
      <c r="O274" s="3"/>
      <c r="P274" s="3"/>
      <c r="Q274" s="3"/>
      <c r="R274" s="18"/>
      <c r="S274" s="18"/>
    </row>
    <row r="275" spans="1:19" x14ac:dyDescent="0.2">
      <c r="A275" s="36">
        <v>42979</v>
      </c>
      <c r="B275" s="1">
        <v>0.53342465243358905</v>
      </c>
      <c r="C275" s="1"/>
      <c r="D275" s="48">
        <v>0.56200000000000006</v>
      </c>
      <c r="E275" s="1">
        <v>0.53700000000000003</v>
      </c>
      <c r="F275" s="1">
        <v>0.52800000000000002</v>
      </c>
      <c r="G275" s="1"/>
      <c r="H275" s="1">
        <v>0.45100000000000001</v>
      </c>
      <c r="I275" s="1">
        <v>0.61</v>
      </c>
      <c r="K275" s="28">
        <v>0.39600000000000002</v>
      </c>
      <c r="N275" s="3"/>
      <c r="O275" s="3"/>
      <c r="P275" s="3"/>
      <c r="Q275" s="3"/>
      <c r="R275" s="18"/>
      <c r="S275" s="18"/>
    </row>
    <row r="276" spans="1:19" x14ac:dyDescent="0.2">
      <c r="A276" s="36">
        <v>43009</v>
      </c>
      <c r="B276" s="1">
        <v>0.53136907646498299</v>
      </c>
      <c r="C276" s="1"/>
      <c r="D276" s="48">
        <v>0.56699999999999995</v>
      </c>
      <c r="E276" s="1">
        <v>0.53300000000000003</v>
      </c>
      <c r="F276" s="1">
        <v>0.52500000000000002</v>
      </c>
      <c r="G276" s="1"/>
      <c r="H276" s="1">
        <v>0.45400000000000001</v>
      </c>
      <c r="I276" s="1">
        <v>0.60399999999999998</v>
      </c>
      <c r="K276" s="28">
        <v>0.39900000000000002</v>
      </c>
      <c r="N276" s="3"/>
      <c r="O276" s="3"/>
      <c r="P276" s="3"/>
      <c r="Q276" s="3"/>
      <c r="R276" s="18"/>
      <c r="S276" s="18"/>
    </row>
    <row r="277" spans="1:19" x14ac:dyDescent="0.2">
      <c r="A277" s="36">
        <v>43040</v>
      </c>
      <c r="B277" s="1">
        <v>0.52831951037162606</v>
      </c>
      <c r="C277" s="1"/>
      <c r="D277" s="48">
        <v>0.56200000000000006</v>
      </c>
      <c r="E277" s="1">
        <v>0.53100000000000003</v>
      </c>
      <c r="F277" s="1">
        <v>0.52100000000000002</v>
      </c>
      <c r="G277" s="1"/>
      <c r="H277" s="1">
        <v>0.441</v>
      </c>
      <c r="I277" s="1">
        <v>0.60899999999999999</v>
      </c>
      <c r="K277" s="28">
        <v>0.39900000000000002</v>
      </c>
      <c r="N277" s="3"/>
      <c r="O277" s="3"/>
      <c r="P277" s="3"/>
      <c r="Q277" s="3"/>
      <c r="R277" s="18"/>
      <c r="S277" s="18"/>
    </row>
    <row r="278" spans="1:19" x14ac:dyDescent="0.2">
      <c r="A278" s="36">
        <v>43070</v>
      </c>
      <c r="B278" s="1">
        <v>0.53221505913603995</v>
      </c>
      <c r="C278" s="1"/>
      <c r="D278" s="48">
        <v>0.56499999999999995</v>
      </c>
      <c r="E278" s="1">
        <v>0.53200000000000003</v>
      </c>
      <c r="F278" s="1">
        <v>0.52800000000000002</v>
      </c>
      <c r="G278" s="1"/>
      <c r="H278" s="1">
        <v>0.45100000000000001</v>
      </c>
      <c r="I278" s="1">
        <v>0.60799999999999998</v>
      </c>
      <c r="K278" s="28">
        <v>0.39900000000000002</v>
      </c>
      <c r="N278" s="3"/>
      <c r="O278" s="3"/>
      <c r="P278" s="3"/>
      <c r="Q278" s="3"/>
      <c r="R278" s="18"/>
      <c r="S278" s="18"/>
    </row>
    <row r="279" spans="1:19" x14ac:dyDescent="0.2">
      <c r="A279" s="36">
        <v>43101</v>
      </c>
      <c r="B279" s="1">
        <v>0.52881911426044104</v>
      </c>
      <c r="C279" s="1"/>
      <c r="D279" s="48">
        <v>0.56299999999999994</v>
      </c>
      <c r="E279" s="1">
        <v>0.53600000000000003</v>
      </c>
      <c r="F279" s="1">
        <v>0.52100000000000002</v>
      </c>
      <c r="G279" s="1"/>
      <c r="H279" s="1">
        <v>0.441</v>
      </c>
      <c r="I279" s="1">
        <v>0.61</v>
      </c>
      <c r="K279" s="28">
        <v>0.39800000000000002</v>
      </c>
      <c r="N279" s="3"/>
      <c r="O279" s="3"/>
      <c r="P279" s="3"/>
      <c r="Q279" s="3"/>
      <c r="R279" s="18"/>
      <c r="S279" s="18"/>
    </row>
    <row r="280" spans="1:19" x14ac:dyDescent="0.2">
      <c r="A280" s="36">
        <v>43132</v>
      </c>
      <c r="B280" s="1">
        <v>0.52471382459346505</v>
      </c>
      <c r="C280" s="1"/>
      <c r="D280" s="48">
        <v>0.56299999999999994</v>
      </c>
      <c r="E280" s="1">
        <v>0.52500000000000002</v>
      </c>
      <c r="F280" s="1">
        <v>0.52</v>
      </c>
      <c r="G280" s="1"/>
      <c r="H280" s="1">
        <v>0.438</v>
      </c>
      <c r="I280" s="1">
        <v>0.60599999999999998</v>
      </c>
      <c r="K280" s="28">
        <v>0.39600000000000002</v>
      </c>
      <c r="N280" s="3"/>
      <c r="O280" s="3"/>
      <c r="P280" s="3"/>
      <c r="Q280" s="3"/>
      <c r="R280" s="18"/>
      <c r="S280" s="18"/>
    </row>
    <row r="281" spans="1:19" x14ac:dyDescent="0.2">
      <c r="A281" s="36">
        <v>43160</v>
      </c>
      <c r="B281" s="1">
        <v>0.52420554405817499</v>
      </c>
      <c r="C281" s="1"/>
      <c r="D281" s="48">
        <v>0.55800000000000005</v>
      </c>
      <c r="E281" s="1">
        <v>0.52800000000000002</v>
      </c>
      <c r="F281" s="1">
        <v>0.51900000000000002</v>
      </c>
      <c r="G281" s="1"/>
      <c r="H281" s="1">
        <v>0.442</v>
      </c>
      <c r="I281" s="1">
        <v>0.60099999999999998</v>
      </c>
      <c r="K281" s="28">
        <v>0.39600000000000002</v>
      </c>
      <c r="N281" s="3"/>
      <c r="O281" s="3"/>
      <c r="P281" s="3"/>
      <c r="Q281" s="3"/>
      <c r="R281" s="18"/>
      <c r="S281" s="18"/>
    </row>
    <row r="282" spans="1:19" x14ac:dyDescent="0.2">
      <c r="A282" s="36">
        <v>43191</v>
      </c>
      <c r="B282" s="1">
        <v>0.52114582401811105</v>
      </c>
      <c r="C282" s="1"/>
      <c r="D282" s="48">
        <v>0.55400000000000005</v>
      </c>
      <c r="E282" s="1">
        <v>0.52200000000000002</v>
      </c>
      <c r="F282" s="1">
        <v>0.51900000000000002</v>
      </c>
      <c r="G282" s="1"/>
      <c r="H282" s="1">
        <v>0.432</v>
      </c>
      <c r="I282" s="1">
        <v>0.60399999999999998</v>
      </c>
      <c r="K282" s="28">
        <v>0.39600000000000002</v>
      </c>
      <c r="N282" s="3"/>
      <c r="O282" s="3"/>
      <c r="P282" s="3"/>
      <c r="Q282" s="3"/>
      <c r="R282" s="18"/>
      <c r="S282" s="18"/>
    </row>
    <row r="283" spans="1:19" x14ac:dyDescent="0.2">
      <c r="A283" s="36">
        <v>43221</v>
      </c>
      <c r="B283" s="1">
        <v>0.52730814541090698</v>
      </c>
      <c r="C283" s="1"/>
      <c r="D283" s="48">
        <v>0.56599999999999995</v>
      </c>
      <c r="E283" s="1">
        <v>0.52200000000000002</v>
      </c>
      <c r="F283" s="1">
        <v>0.52200000000000002</v>
      </c>
      <c r="G283" s="1"/>
      <c r="H283" s="1">
        <v>0.44600000000000001</v>
      </c>
      <c r="I283" s="1">
        <v>0.60299999999999998</v>
      </c>
      <c r="K283" s="28">
        <v>0.39500000000000002</v>
      </c>
      <c r="N283" s="3"/>
      <c r="O283" s="3"/>
      <c r="P283" s="3"/>
      <c r="Q283" s="3"/>
      <c r="R283" s="18"/>
      <c r="S283" s="18"/>
    </row>
    <row r="284" spans="1:19" x14ac:dyDescent="0.2">
      <c r="A284" s="36">
        <v>43252</v>
      </c>
      <c r="B284" s="1">
        <v>0.52612177481263001</v>
      </c>
      <c r="C284" s="1"/>
      <c r="D284" s="48">
        <v>0.56499999999999995</v>
      </c>
      <c r="E284" s="1">
        <v>0.52700000000000002</v>
      </c>
      <c r="F284" s="1">
        <v>0.52100000000000002</v>
      </c>
      <c r="G284" s="1"/>
      <c r="H284" s="1">
        <v>0.44500000000000001</v>
      </c>
      <c r="I284" s="1">
        <v>0.60299999999999998</v>
      </c>
      <c r="K284" s="28">
        <v>0.39500000000000002</v>
      </c>
      <c r="N284" s="3"/>
      <c r="O284" s="3"/>
      <c r="P284" s="3"/>
      <c r="Q284" s="3"/>
      <c r="R284" s="18"/>
      <c r="S284" s="18"/>
    </row>
    <row r="285" spans="1:19" x14ac:dyDescent="0.2">
      <c r="A285" s="36">
        <v>43282</v>
      </c>
      <c r="B285" s="1">
        <v>0.52062883182650799</v>
      </c>
      <c r="C285" s="1"/>
      <c r="D285" s="48">
        <v>0.55200000000000005</v>
      </c>
      <c r="E285" s="1">
        <v>0.52200000000000002</v>
      </c>
      <c r="F285" s="1">
        <v>0.51700000000000002</v>
      </c>
      <c r="G285" s="1"/>
      <c r="H285" s="1">
        <v>0.441</v>
      </c>
      <c r="I285" s="1">
        <v>0.59699999999999998</v>
      </c>
      <c r="K285" s="28">
        <v>0.39500000000000002</v>
      </c>
      <c r="N285" s="3"/>
      <c r="O285" s="3"/>
      <c r="P285" s="3"/>
      <c r="Q285" s="3"/>
      <c r="R285" s="18"/>
      <c r="S285" s="18"/>
    </row>
    <row r="286" spans="1:19" x14ac:dyDescent="0.2">
      <c r="A286" s="36">
        <v>43313</v>
      </c>
      <c r="B286" s="1">
        <v>0.52062195761258501</v>
      </c>
      <c r="C286" s="1"/>
      <c r="D286" s="48">
        <v>0.55000000000000004</v>
      </c>
      <c r="E286" s="1">
        <v>0.52300000000000002</v>
      </c>
      <c r="F286" s="1">
        <v>0.51500000000000001</v>
      </c>
      <c r="G286" s="1"/>
      <c r="H286" s="1">
        <v>0.44</v>
      </c>
      <c r="I286" s="1">
        <v>0.59699999999999998</v>
      </c>
      <c r="K286" s="28">
        <v>0.39700000000000002</v>
      </c>
      <c r="N286" s="3"/>
      <c r="O286" s="3"/>
      <c r="P286" s="3"/>
      <c r="Q286" s="3"/>
      <c r="R286" s="18"/>
      <c r="S286" s="18"/>
    </row>
    <row r="287" spans="1:19" x14ac:dyDescent="0.2">
      <c r="A287" s="36">
        <v>43344</v>
      </c>
      <c r="B287" s="1">
        <v>0.52129305720580799</v>
      </c>
      <c r="C287" s="1"/>
      <c r="D287" s="48">
        <v>0.54700000000000004</v>
      </c>
      <c r="E287" s="1">
        <v>0.51700000000000002</v>
      </c>
      <c r="F287" s="1">
        <v>0.51800000000000002</v>
      </c>
      <c r="G287" s="1"/>
      <c r="H287" s="1">
        <v>0.44</v>
      </c>
      <c r="I287" s="1">
        <v>0.59799999999999998</v>
      </c>
      <c r="K287" s="28">
        <v>0.39600000000000002</v>
      </c>
      <c r="N287" s="3"/>
      <c r="O287" s="3"/>
      <c r="P287" s="3"/>
      <c r="Q287" s="3"/>
      <c r="R287" s="18"/>
      <c r="S287" s="18"/>
    </row>
    <row r="288" spans="1:19" x14ac:dyDescent="0.2">
      <c r="A288" s="36">
        <v>43374</v>
      </c>
      <c r="B288" s="1">
        <v>0.51896415810424201</v>
      </c>
      <c r="C288" s="1"/>
      <c r="D288" s="48">
        <v>0.54900000000000004</v>
      </c>
      <c r="E288" s="1">
        <v>0.50700000000000001</v>
      </c>
      <c r="F288" s="1">
        <v>0.52</v>
      </c>
      <c r="G288" s="1"/>
      <c r="H288" s="1">
        <v>0.436</v>
      </c>
      <c r="I288" s="1">
        <v>0.59699999999999998</v>
      </c>
      <c r="K288" s="28">
        <v>0.39500000000000002</v>
      </c>
      <c r="N288" s="3"/>
      <c r="O288" s="3"/>
      <c r="P288" s="3"/>
      <c r="Q288" s="3"/>
      <c r="R288" s="18"/>
      <c r="S288" s="18"/>
    </row>
    <row r="289" spans="1:19" x14ac:dyDescent="0.2">
      <c r="A289" s="36">
        <v>43405</v>
      </c>
      <c r="B289" s="1">
        <v>0.51933774528255405</v>
      </c>
      <c r="C289" s="1"/>
      <c r="D289" s="48">
        <v>0.54200000000000004</v>
      </c>
      <c r="E289" s="1">
        <v>0.52100000000000002</v>
      </c>
      <c r="F289" s="1">
        <v>0.51700000000000002</v>
      </c>
      <c r="G289" s="1"/>
      <c r="H289" s="1">
        <v>0.438</v>
      </c>
      <c r="I289" s="1">
        <v>0.59499999999999997</v>
      </c>
      <c r="K289" s="28">
        <v>0.39500000000000002</v>
      </c>
      <c r="N289" s="3"/>
      <c r="O289" s="3"/>
      <c r="P289" s="3"/>
      <c r="Q289" s="3"/>
      <c r="R289" s="18"/>
      <c r="S289" s="18"/>
    </row>
    <row r="290" spans="1:19" x14ac:dyDescent="0.2">
      <c r="A290" s="36">
        <v>43435</v>
      </c>
      <c r="B290" s="1">
        <v>0.51661637960205797</v>
      </c>
      <c r="C290" s="1"/>
      <c r="D290" s="48">
        <v>0.54600000000000004</v>
      </c>
      <c r="E290" s="1">
        <v>0.51300000000000001</v>
      </c>
      <c r="F290" s="1">
        <v>0.51400000000000001</v>
      </c>
      <c r="G290" s="1"/>
      <c r="H290" s="1">
        <v>0.438</v>
      </c>
      <c r="I290" s="1">
        <v>0.59099999999999997</v>
      </c>
      <c r="K290" s="28">
        <v>0.39400000000000002</v>
      </c>
      <c r="N290" s="3"/>
      <c r="O290" s="3"/>
      <c r="P290" s="3"/>
      <c r="Q290" s="3"/>
      <c r="R290" s="18"/>
      <c r="S290" s="18"/>
    </row>
    <row r="291" spans="1:19" x14ac:dyDescent="0.2">
      <c r="A291" s="36">
        <v>43466</v>
      </c>
      <c r="B291" s="1">
        <v>0.51904517110194504</v>
      </c>
      <c r="C291" s="1"/>
      <c r="D291" s="48">
        <v>0.54300000000000004</v>
      </c>
      <c r="E291" s="1">
        <v>0.52</v>
      </c>
      <c r="F291" s="1">
        <v>0.51500000000000001</v>
      </c>
      <c r="G291" s="1"/>
      <c r="H291" s="1">
        <v>0.437</v>
      </c>
      <c r="I291" s="1">
        <v>0.59499999999999997</v>
      </c>
      <c r="K291" s="28">
        <v>0.39300000000000002</v>
      </c>
      <c r="N291" s="3"/>
      <c r="O291" s="3"/>
      <c r="P291" s="3"/>
      <c r="Q291" s="3"/>
      <c r="R291" s="18"/>
      <c r="S291" s="18"/>
    </row>
    <row r="292" spans="1:19" x14ac:dyDescent="0.2">
      <c r="A292" s="36">
        <v>43497</v>
      </c>
      <c r="B292" s="1">
        <v>0.51261646579632902</v>
      </c>
      <c r="C292" s="1"/>
      <c r="D292" s="48">
        <v>0.53800000000000003</v>
      </c>
      <c r="E292" s="1">
        <v>0.503</v>
      </c>
      <c r="F292" s="1">
        <v>0.51400000000000001</v>
      </c>
      <c r="G292" s="1"/>
      <c r="H292" s="1">
        <v>0.42599999999999999</v>
      </c>
      <c r="I292" s="1">
        <v>0.59199999999999997</v>
      </c>
      <c r="K292" s="28">
        <v>0.39300000000000002</v>
      </c>
      <c r="N292" s="3"/>
      <c r="O292" s="3"/>
      <c r="P292" s="3"/>
      <c r="Q292" s="3"/>
      <c r="R292" s="18"/>
      <c r="S292" s="18"/>
    </row>
    <row r="293" spans="1:19" x14ac:dyDescent="0.2">
      <c r="A293" s="36">
        <v>43525</v>
      </c>
      <c r="B293" s="1">
        <v>0.51340119303578402</v>
      </c>
      <c r="C293" s="1"/>
      <c r="D293" s="48">
        <v>0.54600000000000004</v>
      </c>
      <c r="E293" s="1">
        <v>0.50900000000000001</v>
      </c>
      <c r="F293" s="1">
        <v>0.51200000000000001</v>
      </c>
      <c r="G293" s="1"/>
      <c r="H293" s="1">
        <v>0.42499999999999999</v>
      </c>
      <c r="I293" s="1">
        <v>0.59399999999999997</v>
      </c>
      <c r="K293" s="28">
        <v>0.39400000000000002</v>
      </c>
      <c r="N293" s="3"/>
      <c r="O293" s="3"/>
      <c r="P293" s="3"/>
      <c r="Q293" s="3"/>
      <c r="R293" s="18"/>
      <c r="S293" s="18"/>
    </row>
    <row r="294" spans="1:19" x14ac:dyDescent="0.2">
      <c r="A294" s="36">
        <v>43556</v>
      </c>
      <c r="B294" s="1">
        <v>0.51420985895480298</v>
      </c>
      <c r="C294" s="1"/>
      <c r="D294" s="48">
        <v>0.54700000000000004</v>
      </c>
      <c r="E294" s="1">
        <v>0.51100000000000001</v>
      </c>
      <c r="F294" s="1">
        <v>0.51100000000000001</v>
      </c>
      <c r="G294" s="1"/>
      <c r="H294" s="1">
        <v>0.433</v>
      </c>
      <c r="I294" s="1">
        <v>0.58899999999999997</v>
      </c>
      <c r="K294" s="28">
        <v>0.39400000000000002</v>
      </c>
      <c r="N294" s="3"/>
      <c r="O294" s="3"/>
      <c r="P294" s="3"/>
      <c r="Q294" s="3"/>
      <c r="R294" s="18"/>
      <c r="S294" s="18"/>
    </row>
    <row r="295" spans="1:19" x14ac:dyDescent="0.2">
      <c r="A295" s="36">
        <v>43586</v>
      </c>
      <c r="B295" s="1">
        <v>0.51623546579816604</v>
      </c>
      <c r="C295" s="1"/>
      <c r="D295" s="48">
        <v>0.53700000000000003</v>
      </c>
      <c r="E295" s="1">
        <v>0.5</v>
      </c>
      <c r="F295" s="1">
        <v>0.51500000000000001</v>
      </c>
      <c r="G295" s="1"/>
      <c r="H295" s="1">
        <v>0.43099999999999999</v>
      </c>
      <c r="I295" s="1">
        <v>0.59499999999999997</v>
      </c>
      <c r="K295" s="28">
        <v>0.39400000000000002</v>
      </c>
      <c r="N295" s="3"/>
      <c r="O295" s="3"/>
      <c r="P295" s="3"/>
      <c r="Q295" s="3"/>
      <c r="R295" s="18"/>
      <c r="S295" s="18"/>
    </row>
    <row r="296" spans="1:19" x14ac:dyDescent="0.2">
      <c r="A296" s="36">
        <v>43617</v>
      </c>
      <c r="B296" s="1">
        <v>0.51441697771598704</v>
      </c>
      <c r="C296" s="1"/>
      <c r="D296" s="48">
        <v>0.54400000000000004</v>
      </c>
      <c r="E296" s="1">
        <v>0.504</v>
      </c>
      <c r="F296" s="1">
        <v>0.51400000000000001</v>
      </c>
      <c r="G296" s="1"/>
      <c r="H296" s="1">
        <v>0.43</v>
      </c>
      <c r="I296" s="1">
        <v>0.59199999999999997</v>
      </c>
      <c r="K296" s="28">
        <v>0.39300000000000002</v>
      </c>
      <c r="N296" s="3"/>
      <c r="O296" s="3"/>
      <c r="P296" s="3"/>
      <c r="Q296" s="3"/>
      <c r="R296" s="18"/>
      <c r="S296" s="18"/>
    </row>
    <row r="297" spans="1:19" x14ac:dyDescent="0.2">
      <c r="A297" s="36">
        <v>43647</v>
      </c>
      <c r="B297" s="1">
        <v>0.51423894855800101</v>
      </c>
      <c r="C297" s="1"/>
      <c r="D297" s="48">
        <v>0.52900000000000003</v>
      </c>
      <c r="E297" s="1">
        <v>0.51500000000000001</v>
      </c>
      <c r="F297" s="1">
        <v>0.51200000000000001</v>
      </c>
      <c r="G297" s="1"/>
      <c r="H297" s="1">
        <v>0.435</v>
      </c>
      <c r="I297" s="1">
        <v>0.59</v>
      </c>
      <c r="K297" s="28">
        <v>0.39300000000000002</v>
      </c>
      <c r="N297" s="3"/>
      <c r="O297" s="3"/>
      <c r="P297" s="3"/>
      <c r="Q297" s="3"/>
      <c r="R297" s="18"/>
      <c r="S297" s="18"/>
    </row>
    <row r="298" spans="1:19" x14ac:dyDescent="0.2">
      <c r="A298" s="36">
        <v>43678</v>
      </c>
      <c r="B298" s="1">
        <v>0.51571493371393196</v>
      </c>
      <c r="C298" s="1"/>
      <c r="D298" s="48">
        <v>0.53600000000000003</v>
      </c>
      <c r="E298" s="1">
        <v>0.50600000000000001</v>
      </c>
      <c r="F298" s="1">
        <v>0.51400000000000001</v>
      </c>
      <c r="G298" s="1"/>
      <c r="H298" s="1">
        <v>0.436</v>
      </c>
      <c r="I298" s="1">
        <v>0.59099999999999997</v>
      </c>
      <c r="K298" s="28">
        <v>0.39100000000000001</v>
      </c>
      <c r="N298" s="3"/>
      <c r="O298" s="3"/>
      <c r="P298" s="3"/>
      <c r="Q298" s="3"/>
      <c r="R298" s="18"/>
      <c r="S298" s="18"/>
    </row>
    <row r="299" spans="1:19" x14ac:dyDescent="0.2">
      <c r="A299" s="36">
        <v>43709</v>
      </c>
      <c r="B299" s="1">
        <v>0.50769004651089999</v>
      </c>
      <c r="C299" s="1"/>
      <c r="D299" s="48">
        <v>0.53400000000000003</v>
      </c>
      <c r="E299" s="1">
        <v>0.495</v>
      </c>
      <c r="F299" s="1">
        <v>0.51</v>
      </c>
      <c r="G299" s="1"/>
      <c r="H299" s="1">
        <v>0.43</v>
      </c>
      <c r="I299" s="1">
        <v>0.58099999999999996</v>
      </c>
      <c r="K299" s="28">
        <v>0.39</v>
      </c>
      <c r="N299" s="3"/>
      <c r="O299" s="3"/>
      <c r="P299" s="3"/>
      <c r="Q299" s="3"/>
      <c r="R299" s="18"/>
      <c r="S299" s="18"/>
    </row>
    <row r="300" spans="1:19" x14ac:dyDescent="0.2">
      <c r="A300" s="36">
        <v>43739</v>
      </c>
      <c r="B300" s="1">
        <v>0.50915593703487805</v>
      </c>
      <c r="C300" s="1"/>
      <c r="D300" s="48">
        <v>0.53800000000000003</v>
      </c>
      <c r="E300" s="1">
        <v>0.503</v>
      </c>
      <c r="F300" s="1">
        <v>0.51100000000000001</v>
      </c>
      <c r="G300" s="1"/>
      <c r="H300" s="1">
        <v>0.42699999999999999</v>
      </c>
      <c r="I300" s="1">
        <v>0.58599999999999997</v>
      </c>
      <c r="K300" s="28">
        <v>0.39</v>
      </c>
      <c r="N300" s="3"/>
      <c r="O300" s="3"/>
      <c r="P300" s="3"/>
      <c r="Q300" s="3"/>
      <c r="R300" s="18"/>
      <c r="S300" s="18"/>
    </row>
    <row r="301" spans="1:19" x14ac:dyDescent="0.2">
      <c r="A301" s="36">
        <v>43770</v>
      </c>
      <c r="B301" s="1">
        <v>0.51136871528378303</v>
      </c>
      <c r="C301" s="1"/>
      <c r="D301" s="48">
        <v>0.54600000000000004</v>
      </c>
      <c r="E301" s="1">
        <v>0.504</v>
      </c>
      <c r="F301" s="1">
        <v>0.50900000000000001</v>
      </c>
      <c r="G301" s="1"/>
      <c r="H301" s="1">
        <v>0.434</v>
      </c>
      <c r="I301" s="1">
        <v>0.58399999999999996</v>
      </c>
      <c r="K301" s="28">
        <v>0.39</v>
      </c>
      <c r="N301" s="3"/>
      <c r="O301" s="3"/>
      <c r="P301" s="3"/>
      <c r="Q301" s="3"/>
      <c r="R301" s="18"/>
      <c r="S301" s="18"/>
    </row>
    <row r="302" spans="1:19" x14ac:dyDescent="0.2">
      <c r="A302" s="36">
        <v>43800</v>
      </c>
      <c r="B302" s="1">
        <v>0.51112651948714904</v>
      </c>
      <c r="C302" s="1"/>
      <c r="D302" s="48">
        <v>0.53800000000000003</v>
      </c>
      <c r="E302" s="1">
        <v>0.50700000000000001</v>
      </c>
      <c r="F302" s="1">
        <v>0.50900000000000001</v>
      </c>
      <c r="G302" s="1"/>
      <c r="H302" s="1">
        <v>0.436</v>
      </c>
      <c r="I302" s="1">
        <v>0.58199999999999996</v>
      </c>
      <c r="K302" s="28">
        <v>0.39</v>
      </c>
      <c r="N302" s="3"/>
      <c r="O302" s="3"/>
      <c r="P302" s="3"/>
      <c r="Q302" s="3"/>
      <c r="R302" s="18"/>
      <c r="S302" s="18"/>
    </row>
    <row r="303" spans="1:19" x14ac:dyDescent="0.2">
      <c r="A303" s="36">
        <v>43831</v>
      </c>
      <c r="B303" s="1">
        <v>0.51464988606685502</v>
      </c>
      <c r="C303" s="1"/>
      <c r="D303" s="48">
        <v>0.55300000000000005</v>
      </c>
      <c r="E303" s="1">
        <v>0.501</v>
      </c>
      <c r="F303" s="1">
        <v>0.51400000000000001</v>
      </c>
      <c r="G303" s="1"/>
      <c r="H303" s="1">
        <v>0.437</v>
      </c>
      <c r="I303" s="1">
        <v>0.58699999999999997</v>
      </c>
      <c r="K303" s="28">
        <v>0.38800000000000001</v>
      </c>
      <c r="N303" s="3"/>
      <c r="O303" s="3"/>
      <c r="P303" s="3"/>
      <c r="Q303" s="3"/>
      <c r="R303" s="18"/>
      <c r="S303" s="18"/>
    </row>
    <row r="304" spans="1:19" x14ac:dyDescent="0.2">
      <c r="A304" s="36">
        <v>43862</v>
      </c>
      <c r="B304" s="1">
        <v>0.51795418763774403</v>
      </c>
      <c r="C304" s="1"/>
      <c r="D304" s="48">
        <v>0.55000000000000004</v>
      </c>
      <c r="E304" s="1">
        <v>0.50800000000000001</v>
      </c>
      <c r="F304" s="1">
        <v>0.51700000000000002</v>
      </c>
      <c r="G304" s="1"/>
      <c r="H304" s="1">
        <v>0.439</v>
      </c>
      <c r="I304" s="1">
        <v>0.59</v>
      </c>
      <c r="K304" s="28">
        <v>0.38900000000000001</v>
      </c>
      <c r="N304" s="3"/>
      <c r="O304" s="3"/>
      <c r="P304" s="3"/>
      <c r="Q304" s="3"/>
      <c r="R304" s="18"/>
      <c r="S304" s="18"/>
    </row>
    <row r="305" spans="1:19" x14ac:dyDescent="0.2">
      <c r="A305" s="36">
        <v>43891</v>
      </c>
      <c r="B305" s="1">
        <v>0.52178412947071695</v>
      </c>
      <c r="C305" s="1"/>
      <c r="D305" s="48">
        <v>0.54200000000000004</v>
      </c>
      <c r="E305" s="1">
        <v>0.50900000000000001</v>
      </c>
      <c r="F305" s="1">
        <v>0.51900000000000002</v>
      </c>
      <c r="G305" s="1"/>
      <c r="H305" s="1">
        <v>0.44400000000000001</v>
      </c>
      <c r="I305" s="1">
        <v>0.59199999999999997</v>
      </c>
      <c r="K305" s="28">
        <v>0.4</v>
      </c>
      <c r="N305" s="3"/>
      <c r="O305" s="3"/>
      <c r="P305" s="3"/>
      <c r="Q305" s="3"/>
      <c r="R305" s="18"/>
      <c r="S305" s="18"/>
    </row>
    <row r="306" spans="1:19" x14ac:dyDescent="0.2">
      <c r="A306" s="36">
        <v>43922</v>
      </c>
      <c r="B306" s="1">
        <v>0.59049457483873902</v>
      </c>
      <c r="C306" s="1"/>
      <c r="D306" s="48">
        <v>0.60899999999999999</v>
      </c>
      <c r="E306" s="1">
        <v>0.58899999999999997</v>
      </c>
      <c r="F306" s="1">
        <v>0.58499999999999996</v>
      </c>
      <c r="G306" s="1"/>
      <c r="H306" s="1">
        <v>0.51500000000000001</v>
      </c>
      <c r="I306" s="1">
        <v>0.65800000000000003</v>
      </c>
      <c r="K306" s="28">
        <v>0.48699999999999999</v>
      </c>
      <c r="N306" s="3"/>
      <c r="O306" s="3"/>
      <c r="P306" s="3"/>
      <c r="Q306" s="3"/>
      <c r="R306" s="18"/>
      <c r="S306" s="18"/>
    </row>
    <row r="307" spans="1:19" x14ac:dyDescent="0.2">
      <c r="A307" s="36">
        <v>43952</v>
      </c>
      <c r="B307" s="1">
        <v>0.57784652301403405</v>
      </c>
      <c r="C307" s="1"/>
      <c r="D307" s="48">
        <v>0.60699999999999998</v>
      </c>
      <c r="E307" s="1">
        <v>0.58499999999999996</v>
      </c>
      <c r="F307" s="1">
        <v>0.56299999999999994</v>
      </c>
      <c r="G307" s="1"/>
      <c r="H307" s="1">
        <v>0.5</v>
      </c>
      <c r="I307" s="1">
        <v>0.64800000000000002</v>
      </c>
      <c r="K307" s="28">
        <v>0.47199999999999998</v>
      </c>
      <c r="N307" s="3"/>
      <c r="O307" s="3"/>
      <c r="P307" s="3"/>
      <c r="Q307" s="3"/>
      <c r="R307" s="18"/>
      <c r="S307" s="18"/>
    </row>
    <row r="308" spans="1:19" x14ac:dyDescent="0.2">
      <c r="A308" s="36">
        <v>43983</v>
      </c>
      <c r="B308" s="1">
        <v>0.56250791286322199</v>
      </c>
      <c r="C308" s="1"/>
      <c r="D308" s="48">
        <v>0.6</v>
      </c>
      <c r="E308" s="1">
        <v>0.56899999999999995</v>
      </c>
      <c r="F308" s="1">
        <v>0.55400000000000005</v>
      </c>
      <c r="G308" s="1"/>
      <c r="H308" s="1">
        <v>0.49099999999999999</v>
      </c>
      <c r="I308" s="1">
        <v>0.627</v>
      </c>
      <c r="K308" s="28">
        <v>0.45399999999999996</v>
      </c>
      <c r="N308" s="3"/>
      <c r="O308" s="3"/>
      <c r="P308" s="3"/>
      <c r="Q308" s="3"/>
      <c r="R308" s="18"/>
      <c r="S308" s="18"/>
    </row>
    <row r="309" spans="1:19" x14ac:dyDescent="0.2">
      <c r="A309" s="36">
        <v>44013</v>
      </c>
      <c r="B309" s="1">
        <v>0.55473408752003905</v>
      </c>
      <c r="C309" s="1"/>
      <c r="D309" s="48">
        <v>0.58699999999999997</v>
      </c>
      <c r="E309" s="1">
        <v>0.56100000000000005</v>
      </c>
      <c r="F309" s="1">
        <v>0.54500000000000004</v>
      </c>
      <c r="G309" s="1"/>
      <c r="H309" s="1">
        <v>0.48799999999999999</v>
      </c>
      <c r="I309" s="1">
        <v>0.61899999999999999</v>
      </c>
      <c r="K309" s="28">
        <v>0.44899999999999995</v>
      </c>
      <c r="N309" s="3"/>
      <c r="O309" s="3"/>
      <c r="P309" s="3"/>
      <c r="Q309" s="3"/>
      <c r="R309" s="18"/>
      <c r="S309" s="18"/>
    </row>
    <row r="310" spans="1:19" x14ac:dyDescent="0.2">
      <c r="A310" s="36">
        <v>44044</v>
      </c>
      <c r="B310" s="1">
        <v>0.544774213243443</v>
      </c>
      <c r="C310" s="1"/>
      <c r="D310" s="48">
        <v>0.59399999999999997</v>
      </c>
      <c r="E310" s="1">
        <v>0.56100000000000005</v>
      </c>
      <c r="F310" s="1">
        <v>0.53300000000000003</v>
      </c>
      <c r="G310" s="1"/>
      <c r="H310" s="1">
        <v>0.47399999999999998</v>
      </c>
      <c r="I310" s="1">
        <v>0.61299999999999999</v>
      </c>
      <c r="K310" s="28">
        <v>0.43500000000000005</v>
      </c>
      <c r="N310" s="3"/>
      <c r="O310" s="3"/>
      <c r="P310" s="3"/>
      <c r="Q310" s="3"/>
      <c r="R310" s="18"/>
      <c r="S310" s="18"/>
    </row>
    <row r="311" spans="1:19" x14ac:dyDescent="0.2">
      <c r="A311" s="36">
        <v>44075</v>
      </c>
      <c r="B311" s="1">
        <v>0.55096093723719397</v>
      </c>
      <c r="C311" s="1"/>
      <c r="D311" s="48">
        <v>0.59399999999999997</v>
      </c>
      <c r="E311" s="1">
        <v>0.56599999999999995</v>
      </c>
      <c r="F311" s="1">
        <v>0.54100000000000004</v>
      </c>
      <c r="G311" s="1"/>
      <c r="H311" s="1">
        <v>0.48</v>
      </c>
      <c r="I311" s="1">
        <v>0.61699999999999999</v>
      </c>
      <c r="K311" s="28">
        <v>0.434</v>
      </c>
      <c r="M311" s="6"/>
      <c r="N311" s="6"/>
      <c r="O311" s="6"/>
      <c r="P311" s="6"/>
      <c r="Q311" s="6"/>
      <c r="R311" s="6"/>
    </row>
    <row r="312" spans="1:19" x14ac:dyDescent="0.2">
      <c r="A312" s="36">
        <v>44105</v>
      </c>
      <c r="B312" s="1">
        <v>0.54082335565714301</v>
      </c>
      <c r="C312" s="1"/>
      <c r="D312" s="48">
        <v>0.58099999999999996</v>
      </c>
      <c r="E312" s="1">
        <v>0.55700000000000005</v>
      </c>
      <c r="F312" s="1">
        <v>0.53100000000000003</v>
      </c>
      <c r="G312" s="1"/>
      <c r="H312" s="1">
        <v>0.46600000000000003</v>
      </c>
      <c r="I312" s="1">
        <v>0.61099999999999999</v>
      </c>
      <c r="K312" s="39">
        <v>0.42599999999999999</v>
      </c>
      <c r="L312"/>
      <c r="M312"/>
    </row>
    <row r="313" spans="1:19" x14ac:dyDescent="0.2">
      <c r="A313" s="36">
        <v>44136</v>
      </c>
      <c r="B313" s="1">
        <v>0.54311537529896403</v>
      </c>
      <c r="C313" s="1"/>
      <c r="D313" s="48">
        <v>0.57999999999999996</v>
      </c>
      <c r="E313" s="1">
        <v>0.54800000000000004</v>
      </c>
      <c r="F313" s="1">
        <v>0.53900000000000003</v>
      </c>
      <c r="G313" s="1"/>
      <c r="H313" s="1">
        <v>0.47</v>
      </c>
      <c r="I313" s="1">
        <v>0.61099999999999999</v>
      </c>
      <c r="K313" s="39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6">
        <v>44166</v>
      </c>
      <c r="B314" s="1">
        <v>0.53928764536715701</v>
      </c>
      <c r="C314" s="1"/>
      <c r="D314" s="48">
        <v>0.57799999999999996</v>
      </c>
      <c r="E314" s="1">
        <v>0.55600000000000005</v>
      </c>
      <c r="F314" s="1">
        <v>0.53100000000000003</v>
      </c>
      <c r="G314" s="1"/>
      <c r="H314" s="1">
        <v>0.46300000000000002</v>
      </c>
      <c r="I314" s="1">
        <v>0.61099999999999999</v>
      </c>
      <c r="K314" s="39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6">
        <v>44197</v>
      </c>
      <c r="B315" s="1">
        <v>0.53500000000000003</v>
      </c>
      <c r="C315" s="1"/>
      <c r="D315" s="48">
        <v>0.58299999999999996</v>
      </c>
      <c r="E315" s="1">
        <v>0.55200000000000005</v>
      </c>
      <c r="F315" s="1">
        <v>0.52800000000000002</v>
      </c>
      <c r="G315" s="1"/>
      <c r="H315" s="1">
        <v>0.46400000000000002</v>
      </c>
      <c r="I315" s="1">
        <v>0.60199999999999998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6">
        <v>44228</v>
      </c>
      <c r="B316" s="1">
        <v>0.53983167712151103</v>
      </c>
      <c r="C316" s="1"/>
      <c r="D316" s="48">
        <v>0.57726678202333404</v>
      </c>
      <c r="E316" s="1">
        <v>0.55453175378558694</v>
      </c>
      <c r="F316" s="1">
        <v>0.53020311465824299</v>
      </c>
      <c r="G316" s="1"/>
      <c r="H316" s="1">
        <v>0.46429208882521</v>
      </c>
      <c r="I316" s="1">
        <v>0.60888874898379597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6">
        <v>44256</v>
      </c>
      <c r="B317" s="1">
        <v>0.53631450726756202</v>
      </c>
      <c r="C317" s="1"/>
      <c r="D317" s="48">
        <v>0.58488749609230195</v>
      </c>
      <c r="E317" s="1">
        <v>0.53613942858913799</v>
      </c>
      <c r="F317" s="1">
        <v>0.53241553071951897</v>
      </c>
      <c r="G317" s="1"/>
      <c r="H317" s="1">
        <v>0.46173150820482101</v>
      </c>
      <c r="I317" s="1">
        <v>0.60454757934680403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6">
        <v>44287</v>
      </c>
      <c r="B318" s="1">
        <v>0.52700000000000002</v>
      </c>
      <c r="C318" s="1"/>
      <c r="D318" s="48">
        <v>0.55900000000000005</v>
      </c>
      <c r="E318" s="1">
        <v>0.52600000000000002</v>
      </c>
      <c r="F318" s="1">
        <v>0.52400000000000002</v>
      </c>
      <c r="G318" s="1"/>
      <c r="H318" s="1">
        <v>0.45200000000000001</v>
      </c>
      <c r="I318" s="3">
        <v>0.59499999999999997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6">
        <v>44317</v>
      </c>
      <c r="B319" s="1">
        <v>0.53100000000000003</v>
      </c>
      <c r="C319" s="1"/>
      <c r="D319" s="1">
        <v>0.56367338633727904</v>
      </c>
      <c r="E319" s="1">
        <v>0.52500000000000002</v>
      </c>
      <c r="F319" s="1">
        <v>0.52386716285066204</v>
      </c>
      <c r="G319" s="1"/>
      <c r="H319" s="1">
        <v>0.456147928685183</v>
      </c>
      <c r="I319" s="1">
        <v>0.59881579499360305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A320" s="36">
        <v>44348</v>
      </c>
      <c r="B320" s="1">
        <v>0.52756731273909696</v>
      </c>
      <c r="C320" s="1"/>
      <c r="D320" s="1">
        <v>0.56078627717348895</v>
      </c>
      <c r="E320" s="1">
        <v>0.52296462052988102</v>
      </c>
      <c r="F320" s="1">
        <v>0.52400000000000002</v>
      </c>
      <c r="G320" s="1"/>
      <c r="H320" s="1">
        <v>0.45214730473784498</v>
      </c>
      <c r="I320" s="1">
        <v>0.59690571100356005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 x14ac:dyDescent="0.2">
      <c r="A321" s="36">
        <v>44378</v>
      </c>
      <c r="B321" s="1">
        <v>0.526920848683749</v>
      </c>
      <c r="C321" s="1"/>
      <c r="D321" s="1">
        <v>0.56399999999999995</v>
      </c>
      <c r="E321" s="1">
        <v>0.51300000000000001</v>
      </c>
      <c r="F321" s="1">
        <v>0.52500000000000002</v>
      </c>
      <c r="G321" s="1"/>
      <c r="H321" s="1">
        <v>0.45400000000000001</v>
      </c>
      <c r="I321" s="1">
        <v>0.59599999999999997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 x14ac:dyDescent="0.2">
      <c r="A322" s="36">
        <v>44409</v>
      </c>
      <c r="B322" s="1">
        <v>0.52200000000000002</v>
      </c>
      <c r="C322" s="1"/>
      <c r="D322" s="1">
        <v>0.55700000000000005</v>
      </c>
      <c r="E322" s="1">
        <v>0.51400000000000001</v>
      </c>
      <c r="F322" s="1">
        <v>0.52</v>
      </c>
      <c r="G322" s="1"/>
      <c r="H322" s="1">
        <v>0.44700000000000001</v>
      </c>
      <c r="I322" s="1">
        <v>0.59399999999999997</v>
      </c>
      <c r="J322" s="1"/>
      <c r="K322" s="1">
        <v>0.41499999999999998</v>
      </c>
      <c r="M322" s="6"/>
      <c r="N322" s="6"/>
      <c r="O322" s="6"/>
      <c r="P322" s="6"/>
      <c r="Q322" s="6"/>
      <c r="R322" s="6"/>
    </row>
    <row r="323" spans="1:18" x14ac:dyDescent="0.2">
      <c r="A323" s="35">
        <v>44440</v>
      </c>
      <c r="B323" s="59">
        <v>0.53004322344867205</v>
      </c>
      <c r="D323" s="59">
        <v>0.55652949722209899</v>
      </c>
      <c r="E323" s="59">
        <v>0.52543841052367901</v>
      </c>
      <c r="F323" s="59">
        <v>0.52707076685139098</v>
      </c>
      <c r="H323" s="59">
        <v>0.45629379657312602</v>
      </c>
      <c r="I323" s="59">
        <v>0.59926906658034695</v>
      </c>
      <c r="K323" s="1">
        <v>0.41299999999999998</v>
      </c>
      <c r="M323" s="6"/>
      <c r="N323" s="6"/>
      <c r="O323" s="6"/>
      <c r="P323" s="6"/>
      <c r="Q323" s="6"/>
      <c r="R323" s="6"/>
    </row>
    <row r="324" spans="1:18" x14ac:dyDescent="0.2">
      <c r="A324" s="35">
        <v>44470</v>
      </c>
      <c r="B324" s="59">
        <v>0.527193493242885</v>
      </c>
      <c r="D324" s="59">
        <v>0.54912842945164497</v>
      </c>
      <c r="E324" s="59">
        <v>0.51799214605552502</v>
      </c>
      <c r="F324" s="59">
        <v>0.53046600323225201</v>
      </c>
      <c r="H324" s="59">
        <v>0.44845239994487901</v>
      </c>
      <c r="I324" s="59">
        <v>0.60051577425077496</v>
      </c>
      <c r="K324" s="1">
        <v>0.41199999999999998</v>
      </c>
      <c r="M324" s="6"/>
      <c r="N324" s="6"/>
      <c r="O324" s="6"/>
      <c r="P324" s="6"/>
      <c r="Q324" s="6"/>
      <c r="R324" s="6"/>
    </row>
    <row r="325" spans="1:18" x14ac:dyDescent="0.2">
      <c r="M325" s="6"/>
      <c r="N325" s="6"/>
      <c r="O325" s="6"/>
      <c r="P325" s="6"/>
      <c r="Q325" s="6"/>
      <c r="R325" s="6"/>
    </row>
    <row r="326" spans="1:18" x14ac:dyDescent="0.2">
      <c r="M326" s="6"/>
      <c r="N326" s="6"/>
      <c r="O326" s="6"/>
      <c r="P326" s="6"/>
      <c r="Q326" s="6"/>
      <c r="R326" s="6"/>
    </row>
    <row r="327" spans="1:18" x14ac:dyDescent="0.2">
      <c r="M327" s="6"/>
      <c r="N327" s="6"/>
      <c r="O327" s="6"/>
      <c r="P327" s="6"/>
      <c r="Q327" s="6"/>
      <c r="R327" s="6"/>
    </row>
    <row r="328" spans="1:18" x14ac:dyDescent="0.2">
      <c r="M328" s="6"/>
      <c r="N328" s="6"/>
      <c r="O328" s="6"/>
      <c r="P328" s="6"/>
      <c r="Q328" s="6"/>
      <c r="R328" s="6"/>
    </row>
    <row r="329" spans="1:18" x14ac:dyDescent="0.2">
      <c r="M329" s="6"/>
      <c r="N329" s="6"/>
      <c r="O329" s="6"/>
      <c r="P329" s="6"/>
      <c r="Q329" s="6"/>
      <c r="R329" s="6"/>
    </row>
    <row r="330" spans="1:18" x14ac:dyDescent="0.2">
      <c r="M330" s="6"/>
      <c r="N330" s="6"/>
      <c r="O330" s="6"/>
      <c r="P330" s="6"/>
      <c r="Q330" s="6"/>
      <c r="R330" s="6"/>
    </row>
    <row r="331" spans="1:18" x14ac:dyDescent="0.2">
      <c r="M331" s="6"/>
      <c r="N331" s="6"/>
      <c r="O331" s="6"/>
      <c r="P331" s="6"/>
      <c r="Q331" s="6"/>
      <c r="R331" s="6"/>
    </row>
    <row r="332" spans="1:18" x14ac:dyDescent="0.2">
      <c r="M332" s="6"/>
      <c r="N332" s="6"/>
      <c r="O332" s="6"/>
      <c r="P332" s="6"/>
      <c r="Q332" s="6"/>
      <c r="R332" s="6"/>
    </row>
    <row r="333" spans="1:18" x14ac:dyDescent="0.2">
      <c r="M333" s="6"/>
      <c r="N333" s="6"/>
      <c r="O333" s="6"/>
      <c r="P333" s="6"/>
      <c r="Q333" s="6"/>
      <c r="R333" s="6"/>
    </row>
    <row r="334" spans="1:18" x14ac:dyDescent="0.2">
      <c r="M334" s="6"/>
      <c r="N334" s="6"/>
      <c r="O334" s="6"/>
      <c r="P334" s="6"/>
      <c r="Q334" s="6"/>
      <c r="R334" s="6"/>
    </row>
    <row r="335" spans="1:18" x14ac:dyDescent="0.2">
      <c r="M335" s="6"/>
      <c r="N335" s="6"/>
      <c r="O335" s="6"/>
      <c r="P335" s="6"/>
      <c r="Q335" s="6"/>
      <c r="R335" s="6"/>
    </row>
    <row r="336" spans="1:18" x14ac:dyDescent="0.2">
      <c r="M336" s="6"/>
      <c r="N336" s="6"/>
      <c r="O336" s="6"/>
      <c r="P336" s="6"/>
      <c r="Q336" s="6"/>
      <c r="R336" s="6"/>
    </row>
    <row r="337" spans="13:18" x14ac:dyDescent="0.2">
      <c r="M337" s="6"/>
      <c r="N337" s="6"/>
      <c r="O337" s="6"/>
      <c r="P337" s="6"/>
      <c r="Q337" s="6"/>
      <c r="R337" s="6"/>
    </row>
    <row r="338" spans="13:18" x14ac:dyDescent="0.2">
      <c r="M338" s="6"/>
      <c r="N338" s="6"/>
      <c r="O338" s="6"/>
      <c r="P338" s="6"/>
      <c r="Q338" s="6"/>
      <c r="R338" s="6"/>
    </row>
    <row r="339" spans="13:18" x14ac:dyDescent="0.2">
      <c r="M339" s="6"/>
      <c r="N339" s="6"/>
      <c r="O339" s="6"/>
      <c r="P339" s="6"/>
      <c r="Q339" s="6"/>
      <c r="R339" s="6"/>
    </row>
    <row r="340" spans="13:18" x14ac:dyDescent="0.2">
      <c r="M340" s="6"/>
      <c r="N340" s="6"/>
      <c r="O340" s="6"/>
      <c r="P340" s="6"/>
      <c r="Q340" s="6"/>
      <c r="R340" s="6"/>
    </row>
    <row r="341" spans="13:18" x14ac:dyDescent="0.2">
      <c r="M341" s="6"/>
      <c r="N341" s="6"/>
      <c r="O341" s="6"/>
      <c r="P341" s="6"/>
      <c r="Q341" s="6"/>
      <c r="R341" s="6"/>
    </row>
    <row r="342" spans="13:18" x14ac:dyDescent="0.2">
      <c r="M342" s="6"/>
      <c r="N342" s="6"/>
      <c r="O342" s="6"/>
      <c r="P342" s="6"/>
      <c r="Q342" s="6"/>
      <c r="R342" s="6"/>
    </row>
    <row r="343" spans="13:18" x14ac:dyDescent="0.2">
      <c r="M343" s="6"/>
      <c r="N343" s="6"/>
      <c r="O343" s="6"/>
      <c r="P343" s="6"/>
      <c r="Q343" s="6"/>
      <c r="R343" s="6"/>
    </row>
    <row r="344" spans="13:18" x14ac:dyDescent="0.2">
      <c r="M344" s="6"/>
      <c r="N344" s="6"/>
      <c r="O344" s="6"/>
      <c r="P344" s="6"/>
      <c r="Q344" s="6"/>
      <c r="R344" s="6"/>
    </row>
    <row r="345" spans="13:18" x14ac:dyDescent="0.2">
      <c r="M345" s="6"/>
      <c r="N345" s="6"/>
      <c r="O345" s="6"/>
      <c r="P345" s="6"/>
      <c r="Q345" s="6"/>
      <c r="R345" s="6"/>
    </row>
    <row r="346" spans="13:18" x14ac:dyDescent="0.2">
      <c r="M346" s="6"/>
      <c r="N346" s="6"/>
      <c r="O346" s="6"/>
      <c r="P346" s="6"/>
      <c r="Q346" s="6"/>
      <c r="R346" s="6"/>
    </row>
    <row r="347" spans="13:18" x14ac:dyDescent="0.2">
      <c r="M347" s="6"/>
      <c r="N347" s="6"/>
      <c r="O347" s="6"/>
      <c r="P347" s="6"/>
      <c r="Q347" s="6"/>
      <c r="R347" s="6"/>
    </row>
    <row r="348" spans="13:18" x14ac:dyDescent="0.2">
      <c r="M348" s="6"/>
      <c r="N348" s="6"/>
      <c r="O348" s="6"/>
      <c r="P348" s="6"/>
      <c r="Q348" s="6"/>
      <c r="R348" s="6"/>
    </row>
    <row r="349" spans="13:18" x14ac:dyDescent="0.2">
      <c r="M349" s="6"/>
      <c r="N349" s="6"/>
      <c r="O349" s="6"/>
      <c r="P349" s="6"/>
      <c r="Q349" s="6"/>
      <c r="R349" s="6"/>
    </row>
    <row r="350" spans="13:18" x14ac:dyDescent="0.2">
      <c r="M350" s="6"/>
      <c r="N350" s="6"/>
      <c r="O350" s="6"/>
      <c r="P350" s="6"/>
      <c r="Q350" s="6"/>
      <c r="R350" s="6"/>
    </row>
    <row r="351" spans="13:18" x14ac:dyDescent="0.2">
      <c r="M351" s="6"/>
      <c r="N351" s="6"/>
      <c r="O351" s="6"/>
      <c r="P351" s="6"/>
      <c r="Q351" s="6"/>
      <c r="R351" s="6"/>
    </row>
    <row r="352" spans="13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295" workbookViewId="0">
      <selection activeCell="H324" sqref="H324"/>
    </sheetView>
  </sheetViews>
  <sheetFormatPr baseColWidth="10" defaultColWidth="8.83203125" defaultRowHeight="16" x14ac:dyDescent="0.2"/>
  <cols>
    <col min="1" max="1" width="11" style="17" bestFit="1" customWidth="1"/>
    <col min="2" max="2" width="20.1640625" style="20" customWidth="1"/>
    <col min="3" max="3" width="8.83203125" style="20"/>
    <col min="4" max="4" width="18.33203125" style="20" customWidth="1"/>
    <col min="5" max="5" width="17.1640625" style="20" customWidth="1"/>
    <col min="6" max="6" width="18.1640625" style="20" customWidth="1"/>
    <col min="7" max="7" width="8.83203125" style="20"/>
    <col min="8" max="8" width="17.1640625" style="20" customWidth="1"/>
    <col min="9" max="9" width="16.6640625" style="20" customWidth="1"/>
    <col min="12" max="16384" width="8.83203125" style="17"/>
  </cols>
  <sheetData>
    <row r="1" spans="1:9" ht="31" customHeight="1" x14ac:dyDescent="0.35">
      <c r="A1" s="63" t="s">
        <v>18</v>
      </c>
      <c r="B1" s="63"/>
      <c r="C1" s="63"/>
      <c r="D1" s="63"/>
      <c r="E1" s="63"/>
      <c r="F1" s="63"/>
      <c r="G1" s="63"/>
      <c r="H1" s="63"/>
      <c r="I1" s="63"/>
    </row>
    <row r="2" spans="1:9" ht="180" customHeight="1" x14ac:dyDescent="0.25">
      <c r="A2" s="15" t="s">
        <v>12</v>
      </c>
      <c r="B2" s="16" t="s">
        <v>0</v>
      </c>
      <c r="C2" s="16"/>
      <c r="D2" s="16" t="s">
        <v>1</v>
      </c>
      <c r="E2" s="12" t="s">
        <v>3</v>
      </c>
      <c r="F2" s="16" t="s">
        <v>2</v>
      </c>
      <c r="G2" s="16"/>
      <c r="H2" s="16" t="s">
        <v>11</v>
      </c>
      <c r="I2" s="16" t="s">
        <v>10</v>
      </c>
    </row>
    <row r="3" spans="1:9" x14ac:dyDescent="0.2">
      <c r="A3" s="21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 x14ac:dyDescent="0.2">
      <c r="A4" s="21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 x14ac:dyDescent="0.2">
      <c r="A5" s="21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 x14ac:dyDescent="0.2">
      <c r="A6" s="21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 x14ac:dyDescent="0.2">
      <c r="A7" s="21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 x14ac:dyDescent="0.2">
      <c r="A8" s="21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 x14ac:dyDescent="0.2">
      <c r="A9" s="21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 x14ac:dyDescent="0.2">
      <c r="A10" s="21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 x14ac:dyDescent="0.2">
      <c r="A11" s="21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 x14ac:dyDescent="0.2">
      <c r="A12" s="21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 x14ac:dyDescent="0.2">
      <c r="A13" s="21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 x14ac:dyDescent="0.2">
      <c r="A14" s="21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 x14ac:dyDescent="0.2">
      <c r="A15" s="21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 x14ac:dyDescent="0.2">
      <c r="A16" s="21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 x14ac:dyDescent="0.2">
      <c r="A17" s="21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 x14ac:dyDescent="0.2">
      <c r="A18" s="21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 x14ac:dyDescent="0.2">
      <c r="A19" s="21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 x14ac:dyDescent="0.2">
      <c r="A20" s="21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 x14ac:dyDescent="0.2">
      <c r="A21" s="21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 x14ac:dyDescent="0.2">
      <c r="A22" s="21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 x14ac:dyDescent="0.2">
      <c r="A23" s="21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 x14ac:dyDescent="0.2">
      <c r="A24" s="21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 x14ac:dyDescent="0.2">
      <c r="A25" s="21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 x14ac:dyDescent="0.2">
      <c r="A26" s="21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 x14ac:dyDescent="0.2">
      <c r="A27" s="21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 x14ac:dyDescent="0.2">
      <c r="A28" s="21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 x14ac:dyDescent="0.2">
      <c r="A29" s="21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 x14ac:dyDescent="0.2">
      <c r="A30" s="21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 x14ac:dyDescent="0.2">
      <c r="A31" s="21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 x14ac:dyDescent="0.2">
      <c r="A32" s="21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 x14ac:dyDescent="0.2">
      <c r="A33" s="21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 x14ac:dyDescent="0.2">
      <c r="A34" s="21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 x14ac:dyDescent="0.2">
      <c r="A35" s="21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 x14ac:dyDescent="0.2">
      <c r="A36" s="21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 x14ac:dyDescent="0.2">
      <c r="A37" s="21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 x14ac:dyDescent="0.2">
      <c r="A38" s="21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 x14ac:dyDescent="0.2">
      <c r="A39" s="21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 x14ac:dyDescent="0.2">
      <c r="A40" s="21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 x14ac:dyDescent="0.2">
      <c r="A41" s="21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 x14ac:dyDescent="0.2">
      <c r="A42" s="21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 x14ac:dyDescent="0.2">
      <c r="A43" s="21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 x14ac:dyDescent="0.2">
      <c r="A44" s="21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 x14ac:dyDescent="0.2">
      <c r="A45" s="21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 x14ac:dyDescent="0.2">
      <c r="A46" s="21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 x14ac:dyDescent="0.2">
      <c r="A47" s="21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 x14ac:dyDescent="0.2">
      <c r="A48" s="21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 x14ac:dyDescent="0.2">
      <c r="A49" s="21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 x14ac:dyDescent="0.2">
      <c r="A50" s="21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 x14ac:dyDescent="0.2">
      <c r="A51" s="21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 x14ac:dyDescent="0.2">
      <c r="A52" s="21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 x14ac:dyDescent="0.2">
      <c r="A53" s="21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 x14ac:dyDescent="0.2">
      <c r="A54" s="21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 x14ac:dyDescent="0.2">
      <c r="A55" s="21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 x14ac:dyDescent="0.2">
      <c r="A56" s="21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 x14ac:dyDescent="0.2">
      <c r="A57" s="21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 x14ac:dyDescent="0.2">
      <c r="A58" s="21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 x14ac:dyDescent="0.2">
      <c r="A59" s="21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 x14ac:dyDescent="0.2">
      <c r="A60" s="21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 x14ac:dyDescent="0.2">
      <c r="A61" s="21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 x14ac:dyDescent="0.2">
      <c r="A62" s="21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 x14ac:dyDescent="0.2">
      <c r="A63" s="21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 x14ac:dyDescent="0.2">
      <c r="A64" s="21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 x14ac:dyDescent="0.2">
      <c r="A65" s="21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 x14ac:dyDescent="0.2">
      <c r="A66" s="21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 x14ac:dyDescent="0.2">
      <c r="A67" s="21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 x14ac:dyDescent="0.2">
      <c r="A68" s="21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 x14ac:dyDescent="0.2">
      <c r="A69" s="21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 x14ac:dyDescent="0.2">
      <c r="A70" s="21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 x14ac:dyDescent="0.2">
      <c r="A71" s="21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 x14ac:dyDescent="0.2">
      <c r="A72" s="21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 x14ac:dyDescent="0.2">
      <c r="A73" s="21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 x14ac:dyDescent="0.2">
      <c r="A74" s="21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 x14ac:dyDescent="0.2">
      <c r="A75" s="21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 x14ac:dyDescent="0.2">
      <c r="A76" s="21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 x14ac:dyDescent="0.2">
      <c r="A77" s="21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 x14ac:dyDescent="0.2">
      <c r="A78" s="21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 x14ac:dyDescent="0.2">
      <c r="A79" s="21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 x14ac:dyDescent="0.2">
      <c r="A80" s="21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 x14ac:dyDescent="0.2">
      <c r="A81" s="21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 x14ac:dyDescent="0.2">
      <c r="A82" s="21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 x14ac:dyDescent="0.2">
      <c r="A83" s="21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 x14ac:dyDescent="0.2">
      <c r="A84" s="21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 x14ac:dyDescent="0.2">
      <c r="A85" s="21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 x14ac:dyDescent="0.2">
      <c r="A86" s="21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 x14ac:dyDescent="0.2">
      <c r="A87" s="21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 x14ac:dyDescent="0.2">
      <c r="A88" s="21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 x14ac:dyDescent="0.2">
      <c r="A89" s="21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 x14ac:dyDescent="0.2">
      <c r="A90" s="21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 x14ac:dyDescent="0.2">
      <c r="A91" s="21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 x14ac:dyDescent="0.2">
      <c r="A92" s="21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 x14ac:dyDescent="0.2">
      <c r="A93" s="21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 x14ac:dyDescent="0.2">
      <c r="A94" s="21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 x14ac:dyDescent="0.2">
      <c r="A95" s="21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 x14ac:dyDescent="0.2">
      <c r="A96" s="21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 x14ac:dyDescent="0.2">
      <c r="A97" s="21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 x14ac:dyDescent="0.2">
      <c r="A98" s="21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 x14ac:dyDescent="0.2">
      <c r="A99" s="21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 x14ac:dyDescent="0.2">
      <c r="A100" s="21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 x14ac:dyDescent="0.2">
      <c r="A101" s="21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 x14ac:dyDescent="0.2">
      <c r="A102" s="21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 x14ac:dyDescent="0.2">
      <c r="A103" s="21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 x14ac:dyDescent="0.2">
      <c r="A104" s="21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 x14ac:dyDescent="0.2">
      <c r="A105" s="21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 x14ac:dyDescent="0.2">
      <c r="A106" s="21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 x14ac:dyDescent="0.2">
      <c r="A107" s="21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 x14ac:dyDescent="0.2">
      <c r="A108" s="21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 x14ac:dyDescent="0.2">
      <c r="A109" s="21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 x14ac:dyDescent="0.2">
      <c r="A110" s="21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 x14ac:dyDescent="0.2">
      <c r="A111" s="21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 x14ac:dyDescent="0.2">
      <c r="A112" s="21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 x14ac:dyDescent="0.2">
      <c r="A113" s="21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 x14ac:dyDescent="0.2">
      <c r="A114" s="21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 x14ac:dyDescent="0.2">
      <c r="A115" s="21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 x14ac:dyDescent="0.2">
      <c r="A116" s="21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 x14ac:dyDescent="0.2">
      <c r="A117" s="21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 x14ac:dyDescent="0.2">
      <c r="A118" s="21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 x14ac:dyDescent="0.2">
      <c r="A119" s="21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 x14ac:dyDescent="0.2">
      <c r="A120" s="21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 x14ac:dyDescent="0.2">
      <c r="A121" s="21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 x14ac:dyDescent="0.2">
      <c r="A122" s="21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 x14ac:dyDescent="0.2">
      <c r="A123" s="21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 x14ac:dyDescent="0.2">
      <c r="A124" s="21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 x14ac:dyDescent="0.2">
      <c r="A125" s="21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 x14ac:dyDescent="0.2">
      <c r="A126" s="21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 x14ac:dyDescent="0.2">
      <c r="A127" s="21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 x14ac:dyDescent="0.2">
      <c r="A128" s="21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 x14ac:dyDescent="0.2">
      <c r="A129" s="21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 x14ac:dyDescent="0.2">
      <c r="A130" s="21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 x14ac:dyDescent="0.2">
      <c r="A131" s="21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 x14ac:dyDescent="0.2">
      <c r="A132" s="21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 x14ac:dyDescent="0.2">
      <c r="A133" s="21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 x14ac:dyDescent="0.2">
      <c r="A134" s="21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 x14ac:dyDescent="0.2">
      <c r="A135" s="21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 x14ac:dyDescent="0.2">
      <c r="A136" s="21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 x14ac:dyDescent="0.2">
      <c r="A137" s="21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 x14ac:dyDescent="0.2">
      <c r="A138" s="21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 x14ac:dyDescent="0.2">
      <c r="A139" s="21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 x14ac:dyDescent="0.2">
      <c r="A140" s="21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 x14ac:dyDescent="0.2">
      <c r="A141" s="21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 x14ac:dyDescent="0.2">
      <c r="A142" s="21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 x14ac:dyDescent="0.2">
      <c r="A143" s="21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 x14ac:dyDescent="0.2">
      <c r="A144" s="21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 x14ac:dyDescent="0.2">
      <c r="A145" s="21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 x14ac:dyDescent="0.2">
      <c r="A146" s="21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 x14ac:dyDescent="0.2">
      <c r="A147" s="21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 x14ac:dyDescent="0.2">
      <c r="A148" s="21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 x14ac:dyDescent="0.2">
      <c r="A149" s="21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 x14ac:dyDescent="0.2">
      <c r="A150" s="21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 x14ac:dyDescent="0.2">
      <c r="A151" s="21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 x14ac:dyDescent="0.2">
      <c r="A152" s="21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 x14ac:dyDescent="0.2">
      <c r="A153" s="21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 x14ac:dyDescent="0.2">
      <c r="A154" s="21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 x14ac:dyDescent="0.2">
      <c r="A155" s="21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 x14ac:dyDescent="0.2">
      <c r="A156" s="21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 x14ac:dyDescent="0.2">
      <c r="A157" s="21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 x14ac:dyDescent="0.2">
      <c r="A158" s="21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 x14ac:dyDescent="0.2">
      <c r="A159" s="21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 x14ac:dyDescent="0.2">
      <c r="A160" s="21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 x14ac:dyDescent="0.2">
      <c r="A161" s="21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 x14ac:dyDescent="0.2">
      <c r="A162" s="21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 x14ac:dyDescent="0.2">
      <c r="A163" s="21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 x14ac:dyDescent="0.2">
      <c r="A164" s="21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 x14ac:dyDescent="0.2">
      <c r="A165" s="21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 x14ac:dyDescent="0.2">
      <c r="A166" s="21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 x14ac:dyDescent="0.2">
      <c r="A167" s="21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 x14ac:dyDescent="0.2">
      <c r="A168" s="21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 x14ac:dyDescent="0.2">
      <c r="A169" s="21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 x14ac:dyDescent="0.2">
      <c r="A170" s="21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 x14ac:dyDescent="0.2">
      <c r="A171" s="21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 x14ac:dyDescent="0.2">
      <c r="A172" s="21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 x14ac:dyDescent="0.2">
      <c r="A173" s="21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 x14ac:dyDescent="0.2">
      <c r="A174" s="21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 x14ac:dyDescent="0.2">
      <c r="A175" s="21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 x14ac:dyDescent="0.2">
      <c r="A176" s="21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 x14ac:dyDescent="0.2">
      <c r="A177" s="21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 x14ac:dyDescent="0.2">
      <c r="A178" s="21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 x14ac:dyDescent="0.2">
      <c r="A179" s="21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 x14ac:dyDescent="0.2">
      <c r="A180" s="21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 x14ac:dyDescent="0.2">
      <c r="A181" s="21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 x14ac:dyDescent="0.2">
      <c r="A182" s="21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 x14ac:dyDescent="0.2">
      <c r="A183" s="21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 x14ac:dyDescent="0.2">
      <c r="A184" s="21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 x14ac:dyDescent="0.2">
      <c r="A185" s="21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 x14ac:dyDescent="0.2">
      <c r="A186" s="21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 x14ac:dyDescent="0.2">
      <c r="A187" s="21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 x14ac:dyDescent="0.2">
      <c r="A188" s="21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 x14ac:dyDescent="0.2">
      <c r="A189" s="21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 x14ac:dyDescent="0.2">
      <c r="A190" s="21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 x14ac:dyDescent="0.2">
      <c r="A191" s="21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 x14ac:dyDescent="0.2">
      <c r="A192" s="21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 x14ac:dyDescent="0.2">
      <c r="A193" s="21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 x14ac:dyDescent="0.2">
      <c r="A194" s="21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 x14ac:dyDescent="0.2">
      <c r="A195" s="21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 x14ac:dyDescent="0.2">
      <c r="A196" s="21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 x14ac:dyDescent="0.2">
      <c r="A197" s="21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 x14ac:dyDescent="0.2">
      <c r="A198" s="21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 x14ac:dyDescent="0.2">
      <c r="A199" s="21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 x14ac:dyDescent="0.2">
      <c r="A200" s="21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 x14ac:dyDescent="0.2">
      <c r="A201" s="21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 x14ac:dyDescent="0.2">
      <c r="A202" s="21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 x14ac:dyDescent="0.2">
      <c r="A203" s="21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 x14ac:dyDescent="0.2">
      <c r="A204" s="21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 x14ac:dyDescent="0.2">
      <c r="A205" s="21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 x14ac:dyDescent="0.2">
      <c r="A206" s="21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 x14ac:dyDescent="0.2">
      <c r="A207" s="21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 x14ac:dyDescent="0.2">
      <c r="A208" s="21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 x14ac:dyDescent="0.2">
      <c r="A209" s="21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 x14ac:dyDescent="0.2">
      <c r="A210" s="21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 x14ac:dyDescent="0.2">
      <c r="A211" s="21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 x14ac:dyDescent="0.2">
      <c r="A212" s="21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 x14ac:dyDescent="0.2">
      <c r="A213" s="21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 x14ac:dyDescent="0.2">
      <c r="A214" s="21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 x14ac:dyDescent="0.2">
      <c r="A215" s="21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 x14ac:dyDescent="0.2">
      <c r="A216" s="21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 x14ac:dyDescent="0.2">
      <c r="A217" s="21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 x14ac:dyDescent="0.2">
      <c r="A218" s="21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 x14ac:dyDescent="0.2">
      <c r="A219" s="21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 x14ac:dyDescent="0.2">
      <c r="A220" s="21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 x14ac:dyDescent="0.2">
      <c r="A221" s="21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 x14ac:dyDescent="0.2">
      <c r="A222" s="21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 x14ac:dyDescent="0.2">
      <c r="A223" s="21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 x14ac:dyDescent="0.2">
      <c r="A224" s="21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 x14ac:dyDescent="0.2">
      <c r="A225" s="21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 x14ac:dyDescent="0.2">
      <c r="A226" s="21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 x14ac:dyDescent="0.2">
      <c r="A227" s="21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 x14ac:dyDescent="0.2">
      <c r="A228" s="21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 x14ac:dyDescent="0.2">
      <c r="A229" s="21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 x14ac:dyDescent="0.2">
      <c r="A230" s="21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 x14ac:dyDescent="0.2">
      <c r="A231" s="21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 x14ac:dyDescent="0.2">
      <c r="A232" s="21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 x14ac:dyDescent="0.2">
      <c r="A233" s="21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 x14ac:dyDescent="0.2">
      <c r="A234" s="21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 x14ac:dyDescent="0.2">
      <c r="A235" s="21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 x14ac:dyDescent="0.2">
      <c r="A236" s="21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 x14ac:dyDescent="0.2">
      <c r="A237" s="21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 x14ac:dyDescent="0.2">
      <c r="A238" s="21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 x14ac:dyDescent="0.2">
      <c r="A239" s="21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 x14ac:dyDescent="0.2">
      <c r="A240" s="21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 x14ac:dyDescent="0.2">
      <c r="A241" s="21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 x14ac:dyDescent="0.2">
      <c r="A242" s="21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 x14ac:dyDescent="0.2">
      <c r="A243" s="21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 x14ac:dyDescent="0.2">
      <c r="A244" s="21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 x14ac:dyDescent="0.2">
      <c r="A245" s="21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 x14ac:dyDescent="0.2">
      <c r="A246" s="21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 x14ac:dyDescent="0.2">
      <c r="A247" s="21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 x14ac:dyDescent="0.2">
      <c r="A248" s="21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 x14ac:dyDescent="0.2">
      <c r="A249" s="21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 x14ac:dyDescent="0.2">
      <c r="A250" s="21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 x14ac:dyDescent="0.2">
      <c r="A251" s="21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 x14ac:dyDescent="0.2">
      <c r="A252" s="21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 x14ac:dyDescent="0.2">
      <c r="A253" s="21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 x14ac:dyDescent="0.2">
      <c r="A254" s="21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 x14ac:dyDescent="0.2">
      <c r="A255" s="21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 x14ac:dyDescent="0.2">
      <c r="A256" s="21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 x14ac:dyDescent="0.2">
      <c r="A257" s="21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 x14ac:dyDescent="0.2">
      <c r="A258" s="21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 x14ac:dyDescent="0.2">
      <c r="A259" s="21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 x14ac:dyDescent="0.2">
      <c r="A260" s="21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 x14ac:dyDescent="0.2">
      <c r="A261" s="21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 x14ac:dyDescent="0.2">
      <c r="A262" s="21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 x14ac:dyDescent="0.2">
      <c r="A263" s="21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 x14ac:dyDescent="0.2">
      <c r="A264" s="21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 x14ac:dyDescent="0.2">
      <c r="A265" s="21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 x14ac:dyDescent="0.2">
      <c r="A266" s="21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 x14ac:dyDescent="0.2">
      <c r="A267" s="21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 x14ac:dyDescent="0.2">
      <c r="A268" s="21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 x14ac:dyDescent="0.2">
      <c r="A269" s="21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 x14ac:dyDescent="0.2">
      <c r="A270" s="21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 x14ac:dyDescent="0.2">
      <c r="A271" s="21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 x14ac:dyDescent="0.2">
      <c r="A272" s="21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 x14ac:dyDescent="0.2">
      <c r="A273" s="21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 x14ac:dyDescent="0.2">
      <c r="A274" s="21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 x14ac:dyDescent="0.2">
      <c r="A275" s="21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 x14ac:dyDescent="0.2">
      <c r="A276" s="21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 x14ac:dyDescent="0.2">
      <c r="A277" s="21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 x14ac:dyDescent="0.2">
      <c r="A278" s="21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 x14ac:dyDescent="0.2">
      <c r="A279" s="21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 x14ac:dyDescent="0.2">
      <c r="A280" s="21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 x14ac:dyDescent="0.2">
      <c r="A281" s="21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 x14ac:dyDescent="0.2">
      <c r="A282" s="21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 x14ac:dyDescent="0.2">
      <c r="A283" s="21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 x14ac:dyDescent="0.2">
      <c r="A284" s="21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 x14ac:dyDescent="0.2">
      <c r="A285" s="21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 x14ac:dyDescent="0.2">
      <c r="A286" s="21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 x14ac:dyDescent="0.2">
      <c r="A287" s="21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 x14ac:dyDescent="0.2">
      <c r="A288" s="21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 x14ac:dyDescent="0.2">
      <c r="A289" s="21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 x14ac:dyDescent="0.2">
      <c r="A290" s="21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 x14ac:dyDescent="0.2">
      <c r="A291" s="21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 x14ac:dyDescent="0.2">
      <c r="A292" s="21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 x14ac:dyDescent="0.2">
      <c r="A293" s="21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 x14ac:dyDescent="0.2">
      <c r="A294" s="21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 x14ac:dyDescent="0.2">
      <c r="A295" s="21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 x14ac:dyDescent="0.2">
      <c r="A296" s="21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 x14ac:dyDescent="0.2">
      <c r="A297" s="21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 x14ac:dyDescent="0.2">
      <c r="A298" s="21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 x14ac:dyDescent="0.2">
      <c r="A299" s="21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 x14ac:dyDescent="0.2">
      <c r="A300" s="21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 x14ac:dyDescent="0.2">
      <c r="A301" s="21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 x14ac:dyDescent="0.2">
      <c r="A302" s="21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 x14ac:dyDescent="0.2">
      <c r="A303" s="21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 x14ac:dyDescent="0.2">
      <c r="A304" s="21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 x14ac:dyDescent="0.2">
      <c r="A305" s="21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 x14ac:dyDescent="0.2">
      <c r="A306" s="21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 x14ac:dyDescent="0.2">
      <c r="A307" s="21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 x14ac:dyDescent="0.2">
      <c r="A308" s="21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 x14ac:dyDescent="0.2">
      <c r="A309" s="21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 x14ac:dyDescent="0.2">
      <c r="A310" s="21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 x14ac:dyDescent="0.2">
      <c r="A311" s="21">
        <v>44075</v>
      </c>
      <c r="B311" s="20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 x14ac:dyDescent="0.2">
      <c r="A312" s="21">
        <v>44105</v>
      </c>
      <c r="B312" s="40">
        <v>0.24964982271194458</v>
      </c>
      <c r="C312" s="40"/>
      <c r="D312" s="40">
        <v>0.29643774032592773</v>
      </c>
      <c r="E312" s="40">
        <v>0.30720797181129456</v>
      </c>
      <c r="F312" s="40">
        <v>0.22142460942268372</v>
      </c>
      <c r="G312" s="1"/>
      <c r="H312" s="40">
        <v>0.20668947696685791</v>
      </c>
      <c r="I312" s="40">
        <v>0.29712575674057007</v>
      </c>
    </row>
    <row r="313" spans="1:9" x14ac:dyDescent="0.2">
      <c r="A313" s="21">
        <v>44136</v>
      </c>
      <c r="B313" s="1">
        <v>0.25359749999999998</v>
      </c>
      <c r="C313" s="1"/>
      <c r="D313" s="1">
        <v>0.29474139999999999</v>
      </c>
      <c r="E313" s="33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 x14ac:dyDescent="0.2">
      <c r="A314" s="21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3" customFormat="1" x14ac:dyDescent="0.2">
      <c r="A315" s="21">
        <v>44197</v>
      </c>
      <c r="B315" s="1">
        <v>0.2495444</v>
      </c>
      <c r="C315" s="1"/>
      <c r="D315" s="1">
        <v>0.30932920000000003</v>
      </c>
      <c r="E315" s="33">
        <v>0.29632340000000001</v>
      </c>
      <c r="F315" s="33">
        <v>0.2248067</v>
      </c>
      <c r="G315" s="1"/>
      <c r="H315" s="33">
        <v>0.21739720000000001</v>
      </c>
      <c r="I315" s="33">
        <v>0.2846573</v>
      </c>
    </row>
    <row r="316" spans="1:9" x14ac:dyDescent="0.2">
      <c r="A316" s="21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 x14ac:dyDescent="0.2">
      <c r="A317" s="21">
        <v>44256</v>
      </c>
      <c r="B317" s="40">
        <v>0.24647891521453857</v>
      </c>
      <c r="C317" s="1"/>
      <c r="D317" s="40">
        <v>0.32816177606582642</v>
      </c>
      <c r="E317" s="40">
        <v>0.28104123473167419</v>
      </c>
      <c r="F317" s="40">
        <v>0.22344139218330383</v>
      </c>
      <c r="G317" s="1"/>
      <c r="H317" s="40">
        <v>0.20980581641197205</v>
      </c>
      <c r="I317" s="40">
        <v>0.28633910417556763</v>
      </c>
    </row>
    <row r="318" spans="1:9" x14ac:dyDescent="0.2">
      <c r="A318" s="21">
        <v>44287</v>
      </c>
      <c r="B318" s="40">
        <v>0.23030781745910645</v>
      </c>
      <c r="C318" s="1"/>
      <c r="D318" s="40">
        <v>0.2696557343006134</v>
      </c>
      <c r="E318" s="40">
        <v>0.27341866493225098</v>
      </c>
      <c r="F318" s="40">
        <v>0.21503368020057678</v>
      </c>
      <c r="G318" s="1"/>
      <c r="H318" s="40">
        <v>0.19260585308074951</v>
      </c>
      <c r="I318" s="40">
        <v>0.27150997519493103</v>
      </c>
    </row>
    <row r="319" spans="1:9" x14ac:dyDescent="0.2">
      <c r="A319" s="21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 x14ac:dyDescent="0.2">
      <c r="A320" s="21">
        <v>44348</v>
      </c>
      <c r="B320" s="40">
        <v>0.23284444212913513</v>
      </c>
      <c r="C320" s="1"/>
      <c r="D320" s="40">
        <v>0.29524680972099304</v>
      </c>
      <c r="E320" s="40">
        <v>0.26924711465835571</v>
      </c>
      <c r="F320" s="40">
        <v>0.21342097222805023</v>
      </c>
      <c r="G320" s="1"/>
      <c r="H320" s="40">
        <v>0.18480190634727478</v>
      </c>
      <c r="I320" s="40">
        <v>0.28511801362037659</v>
      </c>
    </row>
    <row r="321" spans="1:19" x14ac:dyDescent="0.2">
      <c r="A321" s="53">
        <v>44378</v>
      </c>
      <c r="B321" s="52">
        <v>0.23611003160476685</v>
      </c>
      <c r="C321" s="51"/>
      <c r="D321" s="52">
        <v>0.29846954345703125</v>
      </c>
      <c r="E321" s="52">
        <v>0.24625906348228455</v>
      </c>
      <c r="F321" s="52">
        <v>0.22185695171356201</v>
      </c>
      <c r="G321" s="54"/>
      <c r="H321" s="52">
        <v>0.19164541363716125</v>
      </c>
      <c r="I321" s="52">
        <v>0.28704112768173218</v>
      </c>
      <c r="J321" s="37"/>
      <c r="K321" s="37"/>
    </row>
    <row r="322" spans="1:19" x14ac:dyDescent="0.2">
      <c r="A322" s="53">
        <v>44409</v>
      </c>
      <c r="B322" s="52">
        <v>0.22529900074005127</v>
      </c>
      <c r="C322" s="51"/>
      <c r="D322" s="52">
        <v>0.29110479354858398</v>
      </c>
      <c r="E322" s="52">
        <v>0.23984791338443756</v>
      </c>
      <c r="F322" s="52">
        <v>0.20923823118209839</v>
      </c>
      <c r="G322" s="54"/>
      <c r="H322" s="52">
        <v>0.17692123353481293</v>
      </c>
      <c r="I322" s="52">
        <v>0.28023546934127808</v>
      </c>
      <c r="J322" s="37"/>
      <c r="K322" s="37"/>
    </row>
    <row r="323" spans="1:19" x14ac:dyDescent="0.2">
      <c r="A323" s="60">
        <v>44440</v>
      </c>
      <c r="B323" s="59">
        <v>0.23436173796653748</v>
      </c>
      <c r="D323" s="59">
        <v>0.27514427900314331</v>
      </c>
      <c r="E323" s="59">
        <v>0.28367692232131958</v>
      </c>
      <c r="F323" s="59">
        <v>0.21659199893474579</v>
      </c>
      <c r="G323" s="37"/>
      <c r="H323" s="59">
        <v>0.19379016757011414</v>
      </c>
      <c r="I323" s="59">
        <v>0.2813052237033844</v>
      </c>
      <c r="J323" s="37"/>
      <c r="K323" s="37"/>
    </row>
    <row r="324" spans="1:19" x14ac:dyDescent="0.2">
      <c r="A324" s="60">
        <v>44470</v>
      </c>
      <c r="B324" s="59">
        <v>0.23022192716598511</v>
      </c>
      <c r="D324" s="59">
        <v>0.25701576471328735</v>
      </c>
      <c r="E324" s="59">
        <v>0.26839768886566162</v>
      </c>
      <c r="F324" s="59">
        <v>0.21706682443618774</v>
      </c>
      <c r="H324" s="59">
        <v>0.18001505732536316</v>
      </c>
      <c r="I324" s="59">
        <v>0.28692010045051575</v>
      </c>
    </row>
    <row r="332" spans="1:19" x14ac:dyDescent="0.2">
      <c r="S332" s="17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4"/>
  <sheetViews>
    <sheetView topLeftCell="A300" workbookViewId="0">
      <selection activeCell="F328" sqref="F328"/>
    </sheetView>
  </sheetViews>
  <sheetFormatPr baseColWidth="10" defaultColWidth="8.83203125" defaultRowHeight="16" x14ac:dyDescent="0.2"/>
  <cols>
    <col min="1" max="1" width="8.83203125" style="17"/>
    <col min="2" max="2" width="17" style="19" customWidth="1"/>
    <col min="3" max="3" width="18.1640625" style="19" customWidth="1"/>
    <col min="4" max="4" width="23.83203125" style="19" customWidth="1"/>
    <col min="5" max="5" width="19.1640625" style="19" customWidth="1"/>
    <col min="6" max="6" width="13.5" style="19" customWidth="1"/>
    <col min="7" max="7" width="8.83203125" style="17"/>
    <col min="8" max="12" width="8.83203125" style="1"/>
    <col min="13" max="16384" width="8.83203125" style="17"/>
  </cols>
  <sheetData>
    <row r="1" spans="1:6" ht="68" customHeight="1" x14ac:dyDescent="0.35">
      <c r="A1" s="62" t="s">
        <v>19</v>
      </c>
      <c r="B1" s="62"/>
      <c r="C1" s="62"/>
      <c r="D1" s="62"/>
      <c r="E1" s="62"/>
      <c r="F1" s="62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1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1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1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1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1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1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1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1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1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1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1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1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1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1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1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1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1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1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1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1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1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1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1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1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1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1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1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1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1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1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1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1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1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1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1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1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1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1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1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1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1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1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1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1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1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1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1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1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1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1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1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1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1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1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1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1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1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1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1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1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1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1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1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1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1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1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1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1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1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1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1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1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1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1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1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1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1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1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1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1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1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1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1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1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1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1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1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1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1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1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1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1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1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1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1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1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1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1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1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1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1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1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1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1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1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1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1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1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1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1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1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1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1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1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1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1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1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1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1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1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1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1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1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1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1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1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1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1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1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1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1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1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1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1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1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1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1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1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1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1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1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1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1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1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1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1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1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1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1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1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1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1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1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1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1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1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1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1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1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1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1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1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1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1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1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1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1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1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1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1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1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1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1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1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1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1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1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1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1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1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1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1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1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1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1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1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1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1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1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1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1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1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1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1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1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1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1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1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1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1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1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1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1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1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1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1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1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1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1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1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1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1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1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1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1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1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1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1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1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1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1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1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1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1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1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1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1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1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1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1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1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1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1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1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1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1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1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1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1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1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1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1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1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1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1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1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1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1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1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1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1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1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1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1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1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1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1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1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1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1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1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1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1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1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1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1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1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1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1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1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1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1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1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1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1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1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1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1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1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1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1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1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1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1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1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1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1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1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1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1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1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1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1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1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1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1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1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1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1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1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1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1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1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1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1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1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1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1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1">
        <v>44075</v>
      </c>
      <c r="B311" s="20">
        <v>0.45359080000000002</v>
      </c>
      <c r="C311" s="20">
        <v>0.30430590000000002</v>
      </c>
      <c r="D311" s="20">
        <v>0.2631425</v>
      </c>
      <c r="E311" s="20">
        <v>0.19094149999999999</v>
      </c>
      <c r="F311" s="20">
        <v>0.1186992</v>
      </c>
    </row>
    <row r="312" spans="1:12" customFormat="1" x14ac:dyDescent="0.2">
      <c r="A312" s="21">
        <v>44105</v>
      </c>
      <c r="B312" s="40">
        <v>0.48290950059890747</v>
      </c>
      <c r="C312" s="40">
        <v>0.30080178380012512</v>
      </c>
      <c r="D312" s="40">
        <v>0.22166270017623901</v>
      </c>
      <c r="E312" s="40">
        <v>0.17625010013580322</v>
      </c>
      <c r="F312" s="40">
        <v>0.12697996199131012</v>
      </c>
    </row>
    <row r="313" spans="1:12" x14ac:dyDescent="0.2">
      <c r="A313" s="21">
        <v>44136</v>
      </c>
      <c r="B313" s="33">
        <v>0.47369610000000001</v>
      </c>
      <c r="C313" s="33">
        <v>0.31520579999999998</v>
      </c>
      <c r="D313" s="33">
        <v>0.21758150000000001</v>
      </c>
      <c r="E313" s="33">
        <v>0.17530560000000001</v>
      </c>
      <c r="F313" s="33">
        <v>0.1205276</v>
      </c>
      <c r="H313" s="17"/>
      <c r="L313" s="17"/>
    </row>
    <row r="314" spans="1:12" x14ac:dyDescent="0.2">
      <c r="A314" s="21">
        <v>44166</v>
      </c>
      <c r="B314" s="20">
        <v>0.49745929999999999</v>
      </c>
      <c r="C314" s="20">
        <v>0.30173420000000001</v>
      </c>
      <c r="D314" s="20">
        <v>0.24072689999999999</v>
      </c>
      <c r="E314" s="20">
        <v>0.162688</v>
      </c>
      <c r="F314" s="20">
        <v>0.1136279</v>
      </c>
    </row>
    <row r="315" spans="1:12" x14ac:dyDescent="0.2">
      <c r="A315" s="21">
        <v>44197</v>
      </c>
      <c r="B315" s="33">
        <v>0.47652519999999998</v>
      </c>
      <c r="C315" s="33">
        <v>0.30508740000000001</v>
      </c>
      <c r="D315" s="33">
        <v>0.2419647</v>
      </c>
      <c r="E315" s="33">
        <v>0.16156290000000001</v>
      </c>
      <c r="F315" s="33">
        <v>0.121535</v>
      </c>
    </row>
    <row r="316" spans="1:12" x14ac:dyDescent="0.2">
      <c r="A316" s="21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1">
        <v>44256</v>
      </c>
      <c r="B317" s="40">
        <v>0.45782184600830078</v>
      </c>
      <c r="C317" s="40">
        <v>0.31189757585525513</v>
      </c>
      <c r="D317" s="40">
        <v>0.24649867415428162</v>
      </c>
      <c r="E317" s="40">
        <v>0.15944585204124451</v>
      </c>
      <c r="F317" s="40">
        <v>0.10918903350830078</v>
      </c>
    </row>
    <row r="318" spans="1:12" x14ac:dyDescent="0.2">
      <c r="A318" s="21">
        <v>44287</v>
      </c>
      <c r="B318" s="40">
        <v>0.48847973346710205</v>
      </c>
      <c r="C318" s="40">
        <v>0.27564287185668945</v>
      </c>
      <c r="D318" s="40">
        <v>0.20484700798988342</v>
      </c>
      <c r="E318" s="40">
        <v>0.15675513446331024</v>
      </c>
      <c r="F318" s="40">
        <v>0.11193216592073441</v>
      </c>
    </row>
    <row r="319" spans="1:12" x14ac:dyDescent="0.2">
      <c r="A319" s="21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7"/>
      <c r="I319" s="17"/>
      <c r="J319" s="17"/>
      <c r="K319" s="17"/>
      <c r="L319" s="17"/>
    </row>
    <row r="320" spans="1:12" x14ac:dyDescent="0.2">
      <c r="A320" s="21">
        <v>44348</v>
      </c>
      <c r="B320" s="40">
        <v>0.45561549067497253</v>
      </c>
      <c r="C320" s="40">
        <v>0.27638000249862671</v>
      </c>
      <c r="D320" s="40">
        <v>0.20571121573448181</v>
      </c>
      <c r="E320" s="40">
        <v>0.15977086126804352</v>
      </c>
      <c r="F320" s="40">
        <v>0.12361207604408264</v>
      </c>
    </row>
    <row r="321" spans="1:6" x14ac:dyDescent="0.2">
      <c r="A321" s="56">
        <v>44378</v>
      </c>
      <c r="B321" s="55">
        <v>0.44936919212341309</v>
      </c>
      <c r="C321" s="55">
        <v>0.26556649804115295</v>
      </c>
      <c r="D321" s="55">
        <v>0.26218369603157043</v>
      </c>
      <c r="E321" s="55">
        <v>0.16558946669101715</v>
      </c>
      <c r="F321" s="55">
        <v>0.1412629634141922</v>
      </c>
    </row>
    <row r="322" spans="1:6" x14ac:dyDescent="0.2">
      <c r="A322" s="56">
        <v>44409</v>
      </c>
      <c r="B322" s="55">
        <v>0.45890024304389954</v>
      </c>
      <c r="C322" s="55">
        <v>0.25140303373336792</v>
      </c>
      <c r="D322" s="55">
        <v>0.25058743357658386</v>
      </c>
      <c r="E322" s="55">
        <v>0.16566461324691772</v>
      </c>
      <c r="F322" s="55">
        <v>0.10687468945980072</v>
      </c>
    </row>
    <row r="323" spans="1:6" x14ac:dyDescent="0.2">
      <c r="A323" s="60">
        <v>44440</v>
      </c>
      <c r="B323" s="59">
        <v>0.48842900991439819</v>
      </c>
      <c r="C323" s="59">
        <v>0.2720065712928772</v>
      </c>
      <c r="D323" s="59">
        <v>0.25527775287628174</v>
      </c>
      <c r="E323" s="59">
        <v>0.1554541289806366</v>
      </c>
      <c r="F323" s="59">
        <v>0.12765894830226898</v>
      </c>
    </row>
    <row r="324" spans="1:6" x14ac:dyDescent="0.2">
      <c r="A324" s="60">
        <v>44470</v>
      </c>
      <c r="B324" s="59">
        <v>0.47620671987533569</v>
      </c>
      <c r="C324" s="59">
        <v>0.26812872290611267</v>
      </c>
      <c r="D324" s="59">
        <v>0.26711428165435791</v>
      </c>
      <c r="E324" s="59">
        <v>0.14819316565990448</v>
      </c>
      <c r="F324" s="59">
        <v>0.10589122772216797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4"/>
  <sheetViews>
    <sheetView topLeftCell="A298" workbookViewId="0">
      <selection activeCell="I306" sqref="I306"/>
    </sheetView>
  </sheetViews>
  <sheetFormatPr baseColWidth="10" defaultColWidth="8.83203125" defaultRowHeight="16" x14ac:dyDescent="0.2"/>
  <cols>
    <col min="1" max="1" width="9.6640625" style="17" customWidth="1"/>
    <col min="2" max="2" width="14.83203125" style="1" customWidth="1"/>
    <col min="3" max="3" width="8.83203125" style="23"/>
    <col min="4" max="4" width="16" style="1" customWidth="1"/>
    <col min="5" max="5" width="18.5" style="1" customWidth="1"/>
    <col min="6" max="6" width="14.6640625" style="1" customWidth="1"/>
    <col min="7" max="7" width="9.1640625" style="43" bestFit="1" customWidth="1"/>
    <col min="8" max="8" width="16" style="1" customWidth="1"/>
    <col min="9" max="9" width="15.33203125" style="1" customWidth="1"/>
    <col min="10" max="10" width="11" style="33" bestFit="1" customWidth="1"/>
    <col min="11" max="11" width="8.83203125" style="17"/>
    <col min="18" max="16384" width="8.83203125" style="17"/>
  </cols>
  <sheetData>
    <row r="1" spans="1:23" ht="108" customHeight="1" x14ac:dyDescent="0.3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1"/>
      <c r="K1" s="19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2"/>
      <c r="S2" s="22"/>
      <c r="T2" s="22"/>
      <c r="U2" s="22"/>
      <c r="V2" s="22"/>
      <c r="W2" s="22"/>
    </row>
    <row r="3" spans="1:23" x14ac:dyDescent="0.2">
      <c r="A3" s="21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2"/>
      <c r="W3" s="22"/>
    </row>
    <row r="4" spans="1:23" x14ac:dyDescent="0.2">
      <c r="A4" s="21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30"/>
      <c r="L4" s="30"/>
      <c r="M4" s="30"/>
      <c r="N4" s="30"/>
      <c r="O4" s="30"/>
      <c r="P4" s="30"/>
      <c r="Q4" s="30"/>
      <c r="R4" s="30"/>
      <c r="S4" s="22"/>
      <c r="T4" s="22"/>
      <c r="U4" s="22"/>
      <c r="V4" s="22"/>
      <c r="W4" s="22"/>
    </row>
    <row r="5" spans="1:23" x14ac:dyDescent="0.2">
      <c r="A5" s="21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</row>
    <row r="6" spans="1:23" x14ac:dyDescent="0.2">
      <c r="A6" s="21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30"/>
      <c r="L6" s="30"/>
      <c r="M6" s="30"/>
      <c r="N6" s="30"/>
      <c r="O6" s="30"/>
      <c r="P6" s="30"/>
      <c r="Q6" s="30"/>
      <c r="R6" s="30"/>
      <c r="S6" s="22"/>
      <c r="T6" s="22"/>
      <c r="U6" s="22"/>
      <c r="V6" s="22"/>
      <c r="W6" s="22"/>
    </row>
    <row r="7" spans="1:23" x14ac:dyDescent="0.2">
      <c r="A7" s="21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30"/>
      <c r="L7" s="30"/>
      <c r="M7" s="30"/>
      <c r="N7" s="30"/>
      <c r="O7" s="30"/>
      <c r="P7" s="30"/>
      <c r="Q7" s="30"/>
      <c r="R7" s="30"/>
      <c r="S7" s="22"/>
      <c r="T7" s="22"/>
      <c r="U7" s="22"/>
      <c r="V7" s="22"/>
      <c r="W7" s="22"/>
    </row>
    <row r="8" spans="1:23" x14ac:dyDescent="0.2">
      <c r="A8" s="21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30"/>
      <c r="L8" s="30"/>
      <c r="M8" s="30"/>
      <c r="N8" s="30"/>
      <c r="O8" s="30"/>
      <c r="P8" s="30"/>
      <c r="Q8" s="30"/>
      <c r="R8" s="30"/>
      <c r="S8" s="22"/>
      <c r="T8" s="22"/>
      <c r="U8" s="22"/>
      <c r="V8" s="22"/>
      <c r="W8" s="22"/>
    </row>
    <row r="9" spans="1:23" x14ac:dyDescent="0.2">
      <c r="A9" s="21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30"/>
      <c r="L9" s="30"/>
      <c r="M9" s="30"/>
      <c r="N9" s="30"/>
      <c r="O9" s="30"/>
      <c r="P9" s="30"/>
      <c r="Q9" s="30"/>
      <c r="R9" s="30"/>
      <c r="S9" s="22"/>
      <c r="T9" s="22"/>
      <c r="U9" s="22"/>
      <c r="V9" s="22"/>
      <c r="W9" s="22"/>
    </row>
    <row r="10" spans="1:23" x14ac:dyDescent="0.2">
      <c r="A10" s="21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2"/>
      <c r="W10" s="22"/>
    </row>
    <row r="11" spans="1:23" x14ac:dyDescent="0.2">
      <c r="A11" s="21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30"/>
      <c r="L11" s="30"/>
      <c r="M11" s="30"/>
      <c r="N11" s="30"/>
      <c r="O11" s="30"/>
      <c r="P11" s="30"/>
      <c r="Q11" s="30"/>
      <c r="R11" s="30"/>
      <c r="S11" s="22"/>
      <c r="T11" s="22"/>
      <c r="U11" s="22"/>
      <c r="V11" s="22"/>
      <c r="W11" s="22"/>
    </row>
    <row r="12" spans="1:23" x14ac:dyDescent="0.2">
      <c r="A12" s="21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30"/>
      <c r="L12" s="30"/>
      <c r="M12" s="30"/>
      <c r="N12" s="30"/>
      <c r="O12" s="30"/>
      <c r="P12" s="30"/>
      <c r="Q12" s="30"/>
      <c r="R12" s="30"/>
      <c r="S12" s="22"/>
      <c r="T12" s="22"/>
      <c r="U12" s="22"/>
      <c r="V12" s="22"/>
      <c r="W12" s="22"/>
    </row>
    <row r="13" spans="1:23" x14ac:dyDescent="0.2">
      <c r="A13" s="21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30"/>
      <c r="L13" s="30"/>
      <c r="M13" s="30"/>
      <c r="N13" s="30"/>
      <c r="O13" s="30"/>
      <c r="P13" s="30"/>
      <c r="Q13" s="30"/>
      <c r="R13" s="30"/>
      <c r="S13" s="22"/>
      <c r="T13" s="22"/>
      <c r="U13" s="22"/>
      <c r="V13" s="22"/>
      <c r="W13" s="22"/>
    </row>
    <row r="14" spans="1:23" x14ac:dyDescent="0.2">
      <c r="A14" s="21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30"/>
      <c r="L14" s="30"/>
      <c r="M14" s="30"/>
      <c r="N14" s="30"/>
      <c r="O14" s="30"/>
      <c r="P14" s="30"/>
      <c r="Q14" s="30"/>
      <c r="R14" s="30"/>
      <c r="S14" s="22"/>
      <c r="T14" s="22"/>
      <c r="U14" s="22"/>
      <c r="V14" s="22"/>
      <c r="W14" s="22"/>
    </row>
    <row r="15" spans="1:23" x14ac:dyDescent="0.2">
      <c r="A15" s="21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30"/>
      <c r="L15" s="30"/>
      <c r="M15" s="30"/>
      <c r="N15" s="30"/>
      <c r="O15" s="30"/>
      <c r="P15" s="30"/>
      <c r="Q15" s="30"/>
      <c r="R15" s="30"/>
      <c r="S15" s="22"/>
      <c r="T15" s="22"/>
      <c r="U15" s="22"/>
      <c r="V15" s="22"/>
      <c r="W15" s="22"/>
    </row>
    <row r="16" spans="1:23" x14ac:dyDescent="0.2">
      <c r="A16" s="21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30"/>
      <c r="L16" s="30"/>
      <c r="M16" s="30"/>
      <c r="N16" s="30"/>
      <c r="O16" s="30"/>
      <c r="P16" s="30"/>
      <c r="Q16" s="30"/>
      <c r="R16" s="30"/>
      <c r="S16" s="22"/>
      <c r="T16" s="22"/>
      <c r="U16" s="22"/>
      <c r="V16" s="22"/>
      <c r="W16" s="22"/>
    </row>
    <row r="17" spans="1:23" x14ac:dyDescent="0.2">
      <c r="A17" s="21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30"/>
      <c r="L17" s="30"/>
      <c r="M17" s="30"/>
      <c r="N17" s="30"/>
      <c r="O17" s="30"/>
      <c r="P17" s="30"/>
      <c r="Q17" s="30"/>
      <c r="R17" s="30"/>
      <c r="S17" s="22"/>
      <c r="T17" s="22"/>
      <c r="U17" s="22"/>
      <c r="V17" s="22"/>
      <c r="W17" s="22"/>
    </row>
    <row r="18" spans="1:23" x14ac:dyDescent="0.2">
      <c r="A18" s="21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30"/>
      <c r="L18" s="30"/>
      <c r="M18" s="30"/>
      <c r="N18" s="30"/>
      <c r="O18" s="30"/>
      <c r="P18" s="30"/>
      <c r="Q18" s="30"/>
      <c r="R18" s="30"/>
      <c r="S18" s="22"/>
      <c r="T18" s="22"/>
      <c r="U18" s="22"/>
      <c r="V18" s="22"/>
      <c r="W18" s="22"/>
    </row>
    <row r="19" spans="1:23" x14ac:dyDescent="0.2">
      <c r="A19" s="21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30"/>
      <c r="L19" s="30"/>
      <c r="M19" s="30"/>
      <c r="N19" s="30"/>
      <c r="O19" s="30"/>
      <c r="P19" s="30"/>
      <c r="Q19" s="30"/>
      <c r="R19" s="30"/>
      <c r="S19" s="22"/>
      <c r="T19" s="22"/>
      <c r="U19" s="22"/>
      <c r="V19" s="22"/>
      <c r="W19" s="22"/>
    </row>
    <row r="20" spans="1:23" x14ac:dyDescent="0.2">
      <c r="A20" s="21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30"/>
      <c r="L20" s="30"/>
      <c r="M20" s="30"/>
      <c r="N20" s="30"/>
      <c r="O20" s="30"/>
      <c r="P20" s="30"/>
      <c r="Q20" s="30"/>
      <c r="R20" s="30"/>
      <c r="S20" s="22"/>
      <c r="T20" s="22"/>
      <c r="U20" s="22"/>
      <c r="V20" s="22"/>
      <c r="W20" s="22"/>
    </row>
    <row r="21" spans="1:23" x14ac:dyDescent="0.2">
      <c r="A21" s="21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30"/>
      <c r="L21" s="30"/>
      <c r="M21" s="30"/>
      <c r="N21" s="30"/>
      <c r="O21" s="30"/>
      <c r="P21" s="30"/>
      <c r="Q21" s="30"/>
      <c r="R21" s="30"/>
      <c r="S21" s="22"/>
      <c r="T21" s="22"/>
      <c r="U21" s="22"/>
      <c r="V21" s="22"/>
      <c r="W21" s="22"/>
    </row>
    <row r="22" spans="1:23" x14ac:dyDescent="0.2">
      <c r="A22" s="21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2"/>
      <c r="W22" s="22"/>
    </row>
    <row r="23" spans="1:23" x14ac:dyDescent="0.2">
      <c r="A23" s="21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30"/>
      <c r="L23" s="30"/>
      <c r="M23" s="30"/>
      <c r="N23" s="30"/>
      <c r="O23" s="30"/>
      <c r="P23" s="30"/>
      <c r="Q23" s="30"/>
      <c r="R23" s="30"/>
      <c r="S23" s="22"/>
      <c r="T23" s="22"/>
      <c r="U23" s="22"/>
      <c r="V23" s="22"/>
      <c r="W23" s="22"/>
    </row>
    <row r="24" spans="1:23" x14ac:dyDescent="0.2">
      <c r="A24" s="21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30"/>
      <c r="L24" s="30"/>
      <c r="M24" s="30"/>
      <c r="N24" s="30"/>
      <c r="O24" s="30"/>
      <c r="P24" s="30"/>
      <c r="Q24" s="30"/>
      <c r="R24" s="30"/>
      <c r="S24" s="22"/>
      <c r="T24" s="22"/>
      <c r="U24" s="22"/>
      <c r="V24" s="22"/>
      <c r="W24" s="22"/>
    </row>
    <row r="25" spans="1:23" x14ac:dyDescent="0.2">
      <c r="A25" s="21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</row>
    <row r="26" spans="1:23" x14ac:dyDescent="0.2">
      <c r="A26" s="21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30"/>
      <c r="L26" s="30"/>
      <c r="M26" s="30"/>
      <c r="N26" s="30"/>
      <c r="O26" s="30"/>
      <c r="P26" s="30"/>
      <c r="Q26" s="30"/>
      <c r="R26" s="30"/>
      <c r="S26" s="22"/>
      <c r="T26" s="22"/>
      <c r="U26" s="22"/>
      <c r="V26" s="22"/>
      <c r="W26" s="22"/>
    </row>
    <row r="27" spans="1:23" x14ac:dyDescent="0.2">
      <c r="A27" s="21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30"/>
      <c r="L27" s="30"/>
      <c r="M27" s="30"/>
      <c r="N27" s="30"/>
      <c r="O27" s="30"/>
      <c r="P27" s="30"/>
      <c r="Q27" s="30"/>
      <c r="R27" s="30"/>
      <c r="S27" s="22"/>
      <c r="T27" s="22"/>
      <c r="U27" s="22"/>
      <c r="V27" s="22"/>
      <c r="W27" s="22"/>
    </row>
    <row r="28" spans="1:23" x14ac:dyDescent="0.2">
      <c r="A28" s="21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30"/>
      <c r="L28" s="30"/>
      <c r="M28" s="30"/>
      <c r="N28" s="30"/>
      <c r="O28" s="30"/>
      <c r="P28" s="30"/>
      <c r="Q28" s="30"/>
      <c r="R28" s="30"/>
      <c r="S28" s="22"/>
      <c r="T28" s="22"/>
      <c r="U28" s="22"/>
      <c r="V28" s="22"/>
      <c r="W28" s="22"/>
    </row>
    <row r="29" spans="1:23" x14ac:dyDescent="0.2">
      <c r="A29" s="21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30"/>
      <c r="L29" s="30"/>
      <c r="M29" s="30"/>
      <c r="N29" s="30"/>
      <c r="O29" s="30"/>
      <c r="P29" s="30"/>
      <c r="Q29" s="30"/>
      <c r="R29" s="30"/>
      <c r="S29" s="22"/>
      <c r="T29" s="22"/>
      <c r="U29" s="22"/>
      <c r="V29" s="22"/>
      <c r="W29" s="22"/>
    </row>
    <row r="30" spans="1:23" x14ac:dyDescent="0.2">
      <c r="A30" s="21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30"/>
      <c r="L30" s="30"/>
      <c r="M30" s="30"/>
      <c r="N30" s="30"/>
      <c r="O30" s="30"/>
      <c r="P30" s="30"/>
      <c r="Q30" s="30"/>
      <c r="R30" s="30"/>
      <c r="S30" s="22"/>
      <c r="T30" s="22"/>
      <c r="U30" s="22"/>
      <c r="V30" s="22"/>
      <c r="W30" s="22"/>
    </row>
    <row r="31" spans="1:23" x14ac:dyDescent="0.2">
      <c r="A31" s="21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30"/>
      <c r="L31" s="30"/>
      <c r="M31" s="30"/>
      <c r="N31" s="30"/>
      <c r="O31" s="30"/>
      <c r="P31" s="30"/>
      <c r="Q31" s="30"/>
      <c r="R31" s="30"/>
      <c r="S31" s="22"/>
      <c r="T31" s="22"/>
      <c r="U31" s="22"/>
      <c r="V31" s="22"/>
      <c r="W31" s="22"/>
    </row>
    <row r="32" spans="1:23" x14ac:dyDescent="0.2">
      <c r="A32" s="21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30"/>
      <c r="L32" s="30"/>
      <c r="M32" s="30"/>
      <c r="N32" s="30"/>
      <c r="O32" s="30"/>
      <c r="P32" s="30"/>
      <c r="Q32" s="30"/>
      <c r="R32" s="30"/>
      <c r="S32" s="22"/>
      <c r="T32" s="22"/>
      <c r="U32" s="22"/>
      <c r="V32" s="22"/>
      <c r="W32" s="22"/>
    </row>
    <row r="33" spans="1:23" x14ac:dyDescent="0.2">
      <c r="A33" s="21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30"/>
      <c r="L33" s="30"/>
      <c r="M33" s="30"/>
      <c r="N33" s="30"/>
      <c r="O33" s="30"/>
      <c r="P33" s="30"/>
      <c r="Q33" s="30"/>
      <c r="R33" s="30"/>
      <c r="S33" s="22"/>
      <c r="T33" s="22"/>
      <c r="U33" s="22"/>
      <c r="V33" s="22"/>
      <c r="W33" s="22"/>
    </row>
    <row r="34" spans="1:23" x14ac:dyDescent="0.2">
      <c r="A34" s="21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30"/>
      <c r="L34" s="30"/>
      <c r="M34" s="30"/>
      <c r="N34" s="30"/>
      <c r="O34" s="30"/>
      <c r="P34" s="30"/>
      <c r="Q34" s="30"/>
      <c r="R34" s="30"/>
      <c r="S34" s="22"/>
      <c r="T34" s="22"/>
      <c r="U34" s="22"/>
      <c r="V34" s="22"/>
      <c r="W34" s="22"/>
    </row>
    <row r="35" spans="1:23" x14ac:dyDescent="0.2">
      <c r="A35" s="21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30"/>
      <c r="L35" s="30"/>
      <c r="M35" s="30"/>
      <c r="N35" s="30"/>
      <c r="O35" s="30"/>
      <c r="P35" s="30"/>
      <c r="Q35" s="30"/>
      <c r="R35" s="30"/>
      <c r="S35" s="22"/>
      <c r="T35" s="22"/>
      <c r="U35" s="22"/>
      <c r="V35" s="22"/>
      <c r="W35" s="22"/>
    </row>
    <row r="36" spans="1:23" x14ac:dyDescent="0.2">
      <c r="A36" s="21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30"/>
      <c r="L36" s="30"/>
      <c r="M36" s="30"/>
      <c r="N36" s="30"/>
      <c r="O36" s="30"/>
      <c r="P36" s="30"/>
      <c r="Q36" s="30"/>
      <c r="R36" s="30"/>
      <c r="S36" s="22"/>
      <c r="T36" s="22"/>
      <c r="U36" s="22"/>
      <c r="V36" s="22"/>
      <c r="W36" s="22"/>
    </row>
    <row r="37" spans="1:23" x14ac:dyDescent="0.2">
      <c r="A37" s="21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30"/>
      <c r="L37" s="30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</row>
    <row r="38" spans="1:23" x14ac:dyDescent="0.2">
      <c r="A38" s="21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2"/>
      <c r="W38" s="22"/>
    </row>
    <row r="39" spans="1:23" x14ac:dyDescent="0.2">
      <c r="A39" s="21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30"/>
      <c r="L39" s="30"/>
      <c r="M39" s="30"/>
      <c r="N39" s="30"/>
      <c r="O39" s="30"/>
      <c r="P39" s="30"/>
      <c r="Q39" s="30"/>
      <c r="R39" s="30"/>
      <c r="S39" s="22"/>
      <c r="T39" s="22"/>
      <c r="U39" s="22"/>
      <c r="V39" s="22"/>
      <c r="W39" s="22"/>
    </row>
    <row r="40" spans="1:23" x14ac:dyDescent="0.2">
      <c r="A40" s="21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30"/>
      <c r="L40" s="30"/>
      <c r="M40" s="30"/>
      <c r="N40" s="30"/>
      <c r="O40" s="30"/>
      <c r="P40" s="30"/>
      <c r="Q40" s="30"/>
      <c r="R40" s="30"/>
      <c r="S40" s="22"/>
      <c r="T40" s="22"/>
      <c r="U40" s="22"/>
      <c r="V40" s="22"/>
      <c r="W40" s="22"/>
    </row>
    <row r="41" spans="1:23" x14ac:dyDescent="0.2">
      <c r="A41" s="21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30"/>
      <c r="L41" s="30"/>
      <c r="M41" s="30"/>
      <c r="N41" s="30"/>
      <c r="O41" s="30"/>
      <c r="P41" s="30"/>
      <c r="Q41" s="30"/>
      <c r="R41" s="30"/>
      <c r="S41" s="22"/>
      <c r="T41" s="22"/>
      <c r="U41" s="22"/>
      <c r="V41" s="22"/>
      <c r="W41" s="22"/>
    </row>
    <row r="42" spans="1:23" x14ac:dyDescent="0.2">
      <c r="A42" s="21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30"/>
      <c r="L42" s="30"/>
      <c r="M42" s="30"/>
      <c r="N42" s="30"/>
      <c r="O42" s="30"/>
      <c r="P42" s="30"/>
      <c r="Q42" s="30"/>
      <c r="R42" s="30"/>
      <c r="S42" s="22"/>
      <c r="T42" s="22"/>
      <c r="U42" s="22"/>
      <c r="V42" s="22"/>
      <c r="W42" s="22"/>
    </row>
    <row r="43" spans="1:23" x14ac:dyDescent="0.2">
      <c r="A43" s="21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30"/>
      <c r="L43" s="30"/>
      <c r="M43" s="30"/>
      <c r="N43" s="30"/>
      <c r="O43" s="30"/>
      <c r="P43" s="30"/>
      <c r="Q43" s="30"/>
      <c r="R43" s="30"/>
      <c r="S43" s="22"/>
      <c r="T43" s="22"/>
      <c r="U43" s="22"/>
      <c r="V43" s="22"/>
      <c r="W43" s="22"/>
    </row>
    <row r="44" spans="1:23" x14ac:dyDescent="0.2">
      <c r="A44" s="21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30"/>
      <c r="L44" s="30"/>
      <c r="M44" s="30"/>
      <c r="N44" s="30"/>
      <c r="O44" s="30"/>
      <c r="P44" s="30"/>
      <c r="Q44" s="30"/>
      <c r="R44" s="30"/>
      <c r="S44" s="22"/>
      <c r="T44" s="22"/>
      <c r="U44" s="22"/>
      <c r="V44" s="22"/>
      <c r="W44" s="22"/>
    </row>
    <row r="45" spans="1:23" x14ac:dyDescent="0.2">
      <c r="A45" s="21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30"/>
      <c r="L45" s="30"/>
      <c r="M45" s="30"/>
      <c r="N45" s="30"/>
      <c r="O45" s="30"/>
      <c r="P45" s="30"/>
      <c r="Q45" s="30"/>
      <c r="R45" s="30"/>
      <c r="S45" s="22"/>
      <c r="T45" s="22"/>
      <c r="U45" s="22"/>
      <c r="V45" s="22"/>
      <c r="W45" s="22"/>
    </row>
    <row r="46" spans="1:23" x14ac:dyDescent="0.2">
      <c r="A46" s="21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</row>
    <row r="47" spans="1:23" x14ac:dyDescent="0.2">
      <c r="A47" s="21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30"/>
      <c r="L47" s="30"/>
      <c r="M47" s="30"/>
      <c r="N47" s="30"/>
      <c r="O47" s="30"/>
      <c r="P47" s="30"/>
      <c r="Q47" s="30"/>
      <c r="R47" s="30"/>
      <c r="S47" s="22"/>
      <c r="T47" s="22"/>
      <c r="U47" s="22"/>
      <c r="V47" s="22"/>
      <c r="W47" s="22"/>
    </row>
    <row r="48" spans="1:23" x14ac:dyDescent="0.2">
      <c r="A48" s="21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30"/>
      <c r="L48" s="30"/>
      <c r="M48" s="30"/>
      <c r="N48" s="30"/>
      <c r="O48" s="30"/>
      <c r="P48" s="30"/>
      <c r="Q48" s="30"/>
      <c r="R48" s="30"/>
      <c r="S48" s="22"/>
      <c r="T48" s="22"/>
      <c r="U48" s="22"/>
      <c r="V48" s="22"/>
      <c r="W48" s="22"/>
    </row>
    <row r="49" spans="1:23" x14ac:dyDescent="0.2">
      <c r="A49" s="21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30"/>
      <c r="L49" s="30"/>
      <c r="M49" s="30"/>
      <c r="N49" s="30"/>
      <c r="O49" s="30"/>
      <c r="P49" s="30"/>
      <c r="Q49" s="30"/>
      <c r="R49" s="30"/>
      <c r="S49" s="22"/>
      <c r="T49" s="22"/>
      <c r="U49" s="22"/>
      <c r="V49" s="22"/>
      <c r="W49" s="22"/>
    </row>
    <row r="50" spans="1:23" x14ac:dyDescent="0.2">
      <c r="A50" s="21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30"/>
      <c r="L50" s="30"/>
      <c r="M50" s="30"/>
      <c r="N50" s="30"/>
      <c r="O50" s="30"/>
      <c r="P50" s="30"/>
      <c r="Q50" s="30"/>
      <c r="R50" s="30"/>
      <c r="S50" s="22"/>
      <c r="T50" s="22"/>
      <c r="U50" s="22"/>
      <c r="V50" s="22"/>
      <c r="W50" s="22"/>
    </row>
    <row r="51" spans="1:23" x14ac:dyDescent="0.2">
      <c r="A51" s="21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30"/>
      <c r="L51" s="30"/>
      <c r="M51" s="30"/>
      <c r="N51" s="30"/>
      <c r="O51" s="30"/>
      <c r="P51" s="30"/>
      <c r="Q51" s="30"/>
      <c r="R51" s="30"/>
      <c r="S51" s="22"/>
      <c r="T51" s="22"/>
      <c r="U51" s="22"/>
      <c r="V51" s="22"/>
      <c r="W51" s="22"/>
    </row>
    <row r="52" spans="1:23" x14ac:dyDescent="0.2">
      <c r="A52" s="21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30"/>
      <c r="L52" s="30"/>
      <c r="M52" s="30"/>
      <c r="N52" s="30"/>
      <c r="O52" s="30"/>
      <c r="P52" s="30"/>
      <c r="Q52" s="30"/>
      <c r="R52" s="30"/>
      <c r="S52" s="22"/>
      <c r="T52" s="22"/>
      <c r="U52" s="22"/>
      <c r="V52" s="22"/>
      <c r="W52" s="22"/>
    </row>
    <row r="53" spans="1:23" x14ac:dyDescent="0.2">
      <c r="A53" s="21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30"/>
      <c r="L53" s="30"/>
      <c r="M53" s="30"/>
      <c r="N53" s="30"/>
      <c r="O53" s="30"/>
      <c r="P53" s="30"/>
      <c r="Q53" s="30"/>
      <c r="R53" s="30"/>
      <c r="S53" s="22"/>
      <c r="T53" s="22"/>
      <c r="U53" s="22"/>
      <c r="V53" s="22"/>
      <c r="W53" s="22"/>
    </row>
    <row r="54" spans="1:23" x14ac:dyDescent="0.2">
      <c r="A54" s="21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30"/>
      <c r="L54" s="30"/>
      <c r="M54" s="30"/>
      <c r="N54" s="30"/>
      <c r="O54" s="30"/>
      <c r="P54" s="30"/>
      <c r="Q54" s="30"/>
      <c r="R54" s="30"/>
      <c r="S54" s="22"/>
      <c r="T54" s="22"/>
      <c r="U54" s="22"/>
      <c r="V54" s="22"/>
      <c r="W54" s="22"/>
    </row>
    <row r="55" spans="1:23" x14ac:dyDescent="0.2">
      <c r="A55" s="21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30"/>
      <c r="L55" s="30"/>
      <c r="M55" s="30"/>
      <c r="N55" s="30"/>
      <c r="O55" s="30"/>
      <c r="P55" s="30"/>
      <c r="Q55" s="30"/>
      <c r="R55" s="30"/>
      <c r="S55" s="22"/>
      <c r="T55" s="22"/>
      <c r="U55" s="22"/>
      <c r="V55" s="22"/>
      <c r="W55" s="22"/>
    </row>
    <row r="56" spans="1:23" x14ac:dyDescent="0.2">
      <c r="A56" s="21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30"/>
      <c r="L56" s="30"/>
      <c r="M56" s="30"/>
      <c r="N56" s="30"/>
      <c r="O56" s="30"/>
      <c r="P56" s="30"/>
      <c r="Q56" s="30"/>
      <c r="R56" s="30"/>
      <c r="S56" s="22"/>
      <c r="T56" s="22"/>
      <c r="U56" s="22"/>
      <c r="V56" s="22"/>
      <c r="W56" s="22"/>
    </row>
    <row r="57" spans="1:23" x14ac:dyDescent="0.2">
      <c r="A57" s="21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30"/>
      <c r="L57" s="30"/>
      <c r="M57" s="30"/>
      <c r="N57" s="30"/>
      <c r="O57" s="30"/>
      <c r="P57" s="30"/>
      <c r="Q57" s="30"/>
      <c r="R57" s="30"/>
      <c r="S57" s="22"/>
      <c r="T57" s="22"/>
      <c r="U57" s="22"/>
      <c r="V57" s="22"/>
      <c r="W57" s="22"/>
    </row>
    <row r="58" spans="1:23" x14ac:dyDescent="0.2">
      <c r="A58" s="21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30"/>
      <c r="L58" s="30"/>
      <c r="M58" s="30"/>
      <c r="N58" s="30"/>
      <c r="O58" s="30"/>
      <c r="P58" s="30"/>
      <c r="Q58" s="30"/>
      <c r="R58" s="30"/>
      <c r="S58" s="22"/>
      <c r="T58" s="22"/>
      <c r="U58" s="22"/>
      <c r="V58" s="22"/>
      <c r="W58" s="22"/>
    </row>
    <row r="59" spans="1:23" x14ac:dyDescent="0.2">
      <c r="A59" s="21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30"/>
      <c r="L59" s="30"/>
      <c r="M59" s="30"/>
      <c r="N59" s="30"/>
      <c r="O59" s="30"/>
      <c r="P59" s="30"/>
      <c r="Q59" s="30"/>
      <c r="R59" s="30"/>
      <c r="S59" s="22"/>
      <c r="T59" s="22"/>
      <c r="U59" s="22"/>
      <c r="V59" s="22"/>
      <c r="W59" s="22"/>
    </row>
    <row r="60" spans="1:23" x14ac:dyDescent="0.2">
      <c r="A60" s="21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30"/>
      <c r="L60" s="30"/>
      <c r="M60" s="30"/>
      <c r="N60" s="30"/>
      <c r="O60" s="30"/>
      <c r="P60" s="30"/>
      <c r="Q60" s="30"/>
      <c r="R60" s="30"/>
      <c r="S60" s="22"/>
      <c r="T60" s="22"/>
      <c r="U60" s="22"/>
      <c r="V60" s="22"/>
      <c r="W60" s="22"/>
    </row>
    <row r="61" spans="1:23" x14ac:dyDescent="0.2">
      <c r="A61" s="21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30"/>
      <c r="L61" s="30"/>
      <c r="M61" s="30"/>
      <c r="N61" s="30"/>
      <c r="O61" s="30"/>
      <c r="P61" s="30"/>
      <c r="Q61" s="30"/>
      <c r="R61" s="30"/>
      <c r="S61" s="22"/>
      <c r="T61" s="22"/>
      <c r="U61" s="22"/>
      <c r="V61" s="22"/>
      <c r="W61" s="22"/>
    </row>
    <row r="62" spans="1:23" x14ac:dyDescent="0.2">
      <c r="A62" s="21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30"/>
      <c r="L62" s="30"/>
      <c r="M62" s="30"/>
      <c r="N62" s="30"/>
      <c r="O62" s="30"/>
      <c r="P62" s="30"/>
      <c r="Q62" s="30"/>
      <c r="R62" s="30"/>
      <c r="S62" s="22"/>
      <c r="T62" s="22"/>
      <c r="U62" s="22"/>
      <c r="V62" s="22"/>
      <c r="W62" s="22"/>
    </row>
    <row r="63" spans="1:23" x14ac:dyDescent="0.2">
      <c r="A63" s="21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30"/>
      <c r="L63" s="30"/>
      <c r="M63" s="30"/>
      <c r="N63" s="30"/>
      <c r="O63" s="30"/>
      <c r="P63" s="30"/>
      <c r="Q63" s="30"/>
      <c r="R63" s="30"/>
      <c r="S63" s="22"/>
      <c r="T63" s="22"/>
      <c r="U63" s="22"/>
      <c r="V63" s="22"/>
      <c r="W63" s="22"/>
    </row>
    <row r="64" spans="1:23" x14ac:dyDescent="0.2">
      <c r="A64" s="21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30"/>
      <c r="L64" s="30"/>
      <c r="M64" s="30"/>
      <c r="N64" s="30"/>
      <c r="O64" s="30"/>
      <c r="P64" s="30"/>
      <c r="Q64" s="30"/>
      <c r="R64" s="30"/>
      <c r="S64" s="22"/>
      <c r="T64" s="22"/>
      <c r="U64" s="22"/>
      <c r="V64" s="22"/>
      <c r="W64" s="22"/>
    </row>
    <row r="65" spans="1:23" x14ac:dyDescent="0.2">
      <c r="A65" s="21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30"/>
      <c r="L65" s="30"/>
      <c r="M65" s="30"/>
      <c r="N65" s="30"/>
      <c r="O65" s="30"/>
      <c r="P65" s="30"/>
      <c r="Q65" s="30"/>
      <c r="R65" s="30"/>
      <c r="S65" s="22"/>
      <c r="T65" s="22"/>
      <c r="U65" s="22"/>
      <c r="V65" s="22"/>
      <c r="W65" s="22"/>
    </row>
    <row r="66" spans="1:23" x14ac:dyDescent="0.2">
      <c r="A66" s="21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30"/>
      <c r="L66" s="30"/>
      <c r="M66" s="30"/>
      <c r="N66" s="30"/>
      <c r="O66" s="30"/>
      <c r="P66" s="30"/>
      <c r="Q66" s="30"/>
      <c r="R66" s="30"/>
      <c r="S66" s="22"/>
      <c r="T66" s="22"/>
      <c r="U66" s="22"/>
      <c r="V66" s="22"/>
      <c r="W66" s="22"/>
    </row>
    <row r="67" spans="1:23" x14ac:dyDescent="0.2">
      <c r="A67" s="21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30"/>
      <c r="L67" s="30"/>
      <c r="M67" s="30"/>
      <c r="N67" s="30"/>
      <c r="O67" s="30"/>
      <c r="P67" s="30"/>
      <c r="Q67" s="30"/>
      <c r="R67" s="30"/>
      <c r="S67" s="22"/>
      <c r="T67" s="22"/>
      <c r="U67" s="22"/>
      <c r="V67" s="22"/>
      <c r="W67" s="22"/>
    </row>
    <row r="68" spans="1:23" x14ac:dyDescent="0.2">
      <c r="A68" s="21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30"/>
      <c r="L68" s="30"/>
      <c r="M68" s="30"/>
      <c r="N68" s="30"/>
      <c r="O68" s="30"/>
      <c r="P68" s="30"/>
      <c r="Q68" s="30"/>
      <c r="R68" s="30"/>
      <c r="S68" s="22"/>
      <c r="T68" s="22"/>
      <c r="U68" s="22"/>
      <c r="V68" s="22"/>
      <c r="W68" s="22"/>
    </row>
    <row r="69" spans="1:23" x14ac:dyDescent="0.2">
      <c r="A69" s="21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30"/>
      <c r="L69" s="30"/>
      <c r="M69" s="30"/>
      <c r="N69" s="30"/>
      <c r="O69" s="30"/>
      <c r="P69" s="30"/>
      <c r="Q69" s="30"/>
      <c r="R69" s="30"/>
      <c r="S69" s="22"/>
      <c r="T69" s="22"/>
      <c r="U69" s="22"/>
      <c r="V69" s="22"/>
      <c r="W69" s="22"/>
    </row>
    <row r="70" spans="1:23" x14ac:dyDescent="0.2">
      <c r="A70" s="21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30"/>
      <c r="L70" s="30"/>
      <c r="M70" s="30"/>
      <c r="N70" s="30"/>
      <c r="O70" s="30"/>
      <c r="P70" s="30"/>
      <c r="Q70" s="30"/>
      <c r="R70" s="30"/>
      <c r="S70" s="22"/>
      <c r="T70" s="22"/>
      <c r="U70" s="22"/>
      <c r="V70" s="22"/>
      <c r="W70" s="22"/>
    </row>
    <row r="71" spans="1:23" x14ac:dyDescent="0.2">
      <c r="A71" s="21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30"/>
      <c r="L71" s="30"/>
      <c r="M71" s="30"/>
      <c r="N71" s="30"/>
      <c r="O71" s="30"/>
      <c r="P71" s="30"/>
      <c r="Q71" s="30"/>
      <c r="R71" s="30"/>
      <c r="S71" s="22"/>
      <c r="T71" s="22"/>
      <c r="U71" s="22"/>
      <c r="V71" s="22"/>
      <c r="W71" s="22"/>
    </row>
    <row r="72" spans="1:23" x14ac:dyDescent="0.2">
      <c r="A72" s="21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30"/>
      <c r="L72" s="30"/>
      <c r="M72" s="30"/>
      <c r="N72" s="30"/>
      <c r="O72" s="30"/>
      <c r="P72" s="30"/>
      <c r="Q72" s="30"/>
      <c r="R72" s="30"/>
      <c r="S72" s="22"/>
      <c r="T72" s="22"/>
      <c r="U72" s="22"/>
      <c r="V72" s="22"/>
      <c r="W72" s="22"/>
    </row>
    <row r="73" spans="1:23" x14ac:dyDescent="0.2">
      <c r="A73" s="21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30"/>
      <c r="L73" s="30"/>
      <c r="M73" s="30"/>
      <c r="N73" s="30"/>
      <c r="O73" s="30"/>
      <c r="P73" s="30"/>
      <c r="Q73" s="30"/>
      <c r="R73" s="30"/>
      <c r="S73" s="22"/>
      <c r="T73" s="22"/>
      <c r="U73" s="22"/>
      <c r="V73" s="22"/>
      <c r="W73" s="22"/>
    </row>
    <row r="74" spans="1:23" x14ac:dyDescent="0.2">
      <c r="A74" s="21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30"/>
      <c r="L74" s="30"/>
      <c r="M74" s="30"/>
      <c r="N74" s="30"/>
      <c r="O74" s="30"/>
      <c r="P74" s="30"/>
      <c r="Q74" s="30"/>
      <c r="R74" s="30"/>
      <c r="S74" s="22"/>
      <c r="T74" s="22"/>
      <c r="U74" s="22"/>
      <c r="V74" s="22"/>
      <c r="W74" s="22"/>
    </row>
    <row r="75" spans="1:23" x14ac:dyDescent="0.2">
      <c r="A75" s="21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30"/>
      <c r="L75" s="30"/>
      <c r="M75" s="30"/>
      <c r="N75" s="30"/>
      <c r="O75" s="30"/>
      <c r="P75" s="30"/>
      <c r="Q75" s="30"/>
      <c r="R75" s="30"/>
      <c r="S75" s="22"/>
      <c r="T75" s="22"/>
      <c r="U75" s="22"/>
      <c r="V75" s="22"/>
      <c r="W75" s="22"/>
    </row>
    <row r="76" spans="1:23" x14ac:dyDescent="0.2">
      <c r="A76" s="21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30"/>
      <c r="L76" s="30"/>
      <c r="M76" s="30"/>
      <c r="N76" s="30"/>
      <c r="O76" s="30"/>
      <c r="P76" s="30"/>
      <c r="Q76" s="30"/>
      <c r="R76" s="30"/>
      <c r="S76" s="22"/>
      <c r="T76" s="22"/>
      <c r="U76" s="22"/>
      <c r="V76" s="22"/>
      <c r="W76" s="22"/>
    </row>
    <row r="77" spans="1:23" x14ac:dyDescent="0.2">
      <c r="A77" s="21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30"/>
      <c r="L77" s="30"/>
      <c r="M77" s="30"/>
      <c r="N77" s="30"/>
      <c r="O77" s="30"/>
      <c r="P77" s="30"/>
      <c r="Q77" s="30"/>
      <c r="R77" s="30"/>
      <c r="S77" s="22"/>
      <c r="T77" s="22"/>
      <c r="U77" s="22"/>
      <c r="V77" s="22"/>
      <c r="W77" s="22"/>
    </row>
    <row r="78" spans="1:23" x14ac:dyDescent="0.2">
      <c r="A78" s="21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30"/>
      <c r="L78" s="30"/>
      <c r="M78" s="30"/>
      <c r="N78" s="30"/>
      <c r="O78" s="30"/>
      <c r="P78" s="30"/>
      <c r="Q78" s="30"/>
      <c r="R78" s="30"/>
      <c r="S78" s="22"/>
      <c r="T78" s="22"/>
      <c r="U78" s="22"/>
      <c r="V78" s="22"/>
      <c r="W78" s="22"/>
    </row>
    <row r="79" spans="1:23" x14ac:dyDescent="0.2">
      <c r="A79" s="21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30"/>
      <c r="L79" s="30"/>
      <c r="M79" s="30"/>
      <c r="N79" s="30"/>
      <c r="O79" s="30"/>
      <c r="P79" s="30"/>
      <c r="Q79" s="30"/>
      <c r="R79" s="30"/>
      <c r="S79" s="22"/>
      <c r="T79" s="22"/>
      <c r="U79" s="22"/>
      <c r="V79" s="22"/>
      <c r="W79" s="22"/>
    </row>
    <row r="80" spans="1:23" x14ac:dyDescent="0.2">
      <c r="A80" s="21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30"/>
      <c r="L80" s="30"/>
      <c r="M80" s="30"/>
      <c r="N80" s="30"/>
      <c r="O80" s="30"/>
      <c r="P80" s="30"/>
      <c r="Q80" s="30"/>
      <c r="R80" s="30"/>
      <c r="S80" s="22"/>
      <c r="T80" s="22"/>
      <c r="U80" s="22"/>
      <c r="V80" s="22"/>
      <c r="W80" s="22"/>
    </row>
    <row r="81" spans="1:23" x14ac:dyDescent="0.2">
      <c r="A81" s="21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30"/>
      <c r="L81" s="30"/>
      <c r="M81" s="30"/>
      <c r="N81" s="30"/>
      <c r="O81" s="30"/>
      <c r="P81" s="30"/>
      <c r="Q81" s="30"/>
      <c r="R81" s="30"/>
      <c r="S81" s="22"/>
      <c r="T81" s="22"/>
      <c r="U81" s="22"/>
      <c r="V81" s="22"/>
      <c r="W81" s="22"/>
    </row>
    <row r="82" spans="1:23" x14ac:dyDescent="0.2">
      <c r="A82" s="21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30"/>
      <c r="L82" s="30"/>
      <c r="M82" s="30"/>
      <c r="N82" s="30"/>
      <c r="O82" s="30"/>
      <c r="P82" s="30"/>
      <c r="Q82" s="30"/>
      <c r="R82" s="30"/>
      <c r="S82" s="22"/>
      <c r="T82" s="22"/>
      <c r="U82" s="22"/>
      <c r="V82" s="22"/>
      <c r="W82" s="22"/>
    </row>
    <row r="83" spans="1:23" x14ac:dyDescent="0.2">
      <c r="A83" s="21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30"/>
      <c r="L83" s="30"/>
      <c r="M83" s="30"/>
      <c r="N83" s="30"/>
      <c r="O83" s="30"/>
      <c r="P83" s="30"/>
      <c r="Q83" s="30"/>
      <c r="R83" s="30"/>
      <c r="S83" s="22"/>
      <c r="T83" s="22"/>
      <c r="U83" s="22"/>
      <c r="V83" s="22"/>
      <c r="W83" s="22"/>
    </row>
    <row r="84" spans="1:23" x14ac:dyDescent="0.2">
      <c r="A84" s="21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30"/>
      <c r="L84" s="30"/>
      <c r="M84" s="30"/>
      <c r="N84" s="30"/>
      <c r="O84" s="30"/>
      <c r="P84" s="30"/>
      <c r="Q84" s="30"/>
      <c r="R84" s="30"/>
      <c r="S84" s="22"/>
      <c r="T84" s="22"/>
      <c r="U84" s="22"/>
      <c r="V84" s="22"/>
      <c r="W84" s="22"/>
    </row>
    <row r="85" spans="1:23" x14ac:dyDescent="0.2">
      <c r="A85" s="21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30"/>
      <c r="L85" s="30"/>
      <c r="M85" s="30"/>
      <c r="N85" s="30"/>
      <c r="O85" s="30"/>
      <c r="P85" s="30"/>
      <c r="Q85" s="30"/>
      <c r="R85" s="30"/>
      <c r="S85" s="22"/>
      <c r="T85" s="22"/>
      <c r="U85" s="22"/>
      <c r="V85" s="22"/>
      <c r="W85" s="22"/>
    </row>
    <row r="86" spans="1:23" x14ac:dyDescent="0.2">
      <c r="A86" s="21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30"/>
      <c r="L86" s="30"/>
      <c r="M86" s="30"/>
      <c r="N86" s="30"/>
      <c r="O86" s="30"/>
      <c r="P86" s="30"/>
      <c r="Q86" s="30"/>
      <c r="R86" s="30"/>
      <c r="S86" s="22"/>
      <c r="T86" s="22"/>
      <c r="U86" s="22"/>
      <c r="V86" s="22"/>
      <c r="W86" s="22"/>
    </row>
    <row r="87" spans="1:23" x14ac:dyDescent="0.2">
      <c r="A87" s="21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30"/>
      <c r="L87" s="30"/>
      <c r="M87" s="30"/>
      <c r="N87" s="30"/>
      <c r="O87" s="30"/>
      <c r="P87" s="30"/>
      <c r="Q87" s="30"/>
      <c r="R87" s="30"/>
      <c r="S87" s="22"/>
      <c r="T87" s="22"/>
      <c r="U87" s="22"/>
      <c r="V87" s="22"/>
      <c r="W87" s="22"/>
    </row>
    <row r="88" spans="1:23" x14ac:dyDescent="0.2">
      <c r="A88" s="21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30"/>
      <c r="L88" s="30"/>
      <c r="M88" s="30"/>
      <c r="N88" s="30"/>
      <c r="O88" s="30"/>
      <c r="P88" s="30"/>
      <c r="Q88" s="30"/>
      <c r="R88" s="30"/>
      <c r="S88" s="22"/>
      <c r="T88" s="22"/>
      <c r="U88" s="22"/>
      <c r="V88" s="22"/>
      <c r="W88" s="22"/>
    </row>
    <row r="89" spans="1:23" x14ac:dyDescent="0.2">
      <c r="A89" s="21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30"/>
      <c r="L89" s="30"/>
      <c r="M89" s="30"/>
      <c r="N89" s="30"/>
      <c r="O89" s="30"/>
      <c r="P89" s="30"/>
      <c r="Q89" s="30"/>
      <c r="R89" s="30"/>
      <c r="S89" s="22"/>
      <c r="T89" s="22"/>
      <c r="U89" s="22"/>
      <c r="V89" s="22"/>
      <c r="W89" s="22"/>
    </row>
    <row r="90" spans="1:23" x14ac:dyDescent="0.2">
      <c r="A90" s="21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30"/>
      <c r="L90" s="30"/>
      <c r="M90" s="30"/>
      <c r="N90" s="30"/>
      <c r="O90" s="30"/>
      <c r="P90" s="30"/>
      <c r="Q90" s="30"/>
      <c r="R90" s="30"/>
      <c r="S90" s="22"/>
      <c r="T90" s="22"/>
      <c r="U90" s="22"/>
      <c r="V90" s="22"/>
      <c r="W90" s="22"/>
    </row>
    <row r="91" spans="1:23" x14ac:dyDescent="0.2">
      <c r="A91" s="21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30"/>
      <c r="L91" s="30"/>
      <c r="M91" s="30"/>
      <c r="N91" s="30"/>
      <c r="O91" s="30"/>
      <c r="P91" s="30"/>
      <c r="Q91" s="30"/>
      <c r="R91" s="30"/>
      <c r="S91" s="22"/>
      <c r="T91" s="22"/>
      <c r="U91" s="22"/>
      <c r="V91" s="22"/>
      <c r="W91" s="22"/>
    </row>
    <row r="92" spans="1:23" x14ac:dyDescent="0.2">
      <c r="A92" s="21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30"/>
      <c r="L92" s="30"/>
      <c r="M92" s="30"/>
      <c r="N92" s="30"/>
      <c r="O92" s="30"/>
      <c r="P92" s="30"/>
      <c r="Q92" s="30"/>
      <c r="R92" s="30"/>
      <c r="S92" s="22"/>
      <c r="T92" s="22"/>
      <c r="U92" s="22"/>
      <c r="V92" s="22"/>
      <c r="W92" s="22"/>
    </row>
    <row r="93" spans="1:23" x14ac:dyDescent="0.2">
      <c r="A93" s="21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30"/>
      <c r="L93" s="30"/>
      <c r="M93" s="30"/>
      <c r="N93" s="30"/>
      <c r="O93" s="30"/>
      <c r="P93" s="30"/>
      <c r="Q93" s="30"/>
      <c r="R93" s="30"/>
      <c r="S93" s="22"/>
      <c r="T93" s="22"/>
      <c r="U93" s="22"/>
      <c r="V93" s="22"/>
      <c r="W93" s="22"/>
    </row>
    <row r="94" spans="1:23" x14ac:dyDescent="0.2">
      <c r="A94" s="21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30"/>
      <c r="L94" s="30"/>
      <c r="M94" s="30"/>
      <c r="N94" s="30"/>
      <c r="O94" s="30"/>
      <c r="P94" s="30"/>
      <c r="Q94" s="30"/>
      <c r="R94" s="30"/>
      <c r="S94" s="22"/>
      <c r="T94" s="22"/>
      <c r="U94" s="22"/>
      <c r="V94" s="22"/>
      <c r="W94" s="22"/>
    </row>
    <row r="95" spans="1:23" x14ac:dyDescent="0.2">
      <c r="A95" s="21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30"/>
      <c r="L95" s="30"/>
      <c r="M95" s="30"/>
      <c r="N95" s="30"/>
      <c r="O95" s="30"/>
      <c r="P95" s="30"/>
      <c r="Q95" s="30"/>
      <c r="R95" s="30"/>
      <c r="S95" s="22"/>
      <c r="T95" s="22"/>
      <c r="U95" s="22"/>
      <c r="V95" s="22"/>
      <c r="W95" s="22"/>
    </row>
    <row r="96" spans="1:23" x14ac:dyDescent="0.2">
      <c r="A96" s="21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30"/>
      <c r="L96" s="30"/>
      <c r="M96" s="30"/>
      <c r="N96" s="30"/>
      <c r="O96" s="30"/>
      <c r="P96" s="30"/>
      <c r="Q96" s="30"/>
      <c r="R96" s="30"/>
      <c r="S96" s="22"/>
      <c r="T96" s="22"/>
      <c r="U96" s="22"/>
      <c r="V96" s="22"/>
      <c r="W96" s="22"/>
    </row>
    <row r="97" spans="1:23" x14ac:dyDescent="0.2">
      <c r="A97" s="21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30"/>
      <c r="L97" s="30"/>
      <c r="M97" s="30"/>
      <c r="N97" s="30"/>
      <c r="O97" s="30"/>
      <c r="P97" s="30"/>
      <c r="Q97" s="30"/>
      <c r="R97" s="30"/>
      <c r="S97" s="22"/>
      <c r="T97" s="22"/>
      <c r="U97" s="22"/>
      <c r="V97" s="22"/>
      <c r="W97" s="22"/>
    </row>
    <row r="98" spans="1:23" x14ac:dyDescent="0.2">
      <c r="A98" s="21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30"/>
      <c r="L98" s="30"/>
      <c r="M98" s="30"/>
      <c r="N98" s="30"/>
      <c r="O98" s="30"/>
      <c r="P98" s="30"/>
      <c r="Q98" s="30"/>
      <c r="R98" s="30"/>
      <c r="S98" s="22"/>
      <c r="T98" s="22"/>
      <c r="U98" s="22"/>
      <c r="V98" s="22"/>
      <c r="W98" s="22"/>
    </row>
    <row r="99" spans="1:23" x14ac:dyDescent="0.2">
      <c r="A99" s="21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30"/>
      <c r="L99" s="30"/>
      <c r="M99" s="30"/>
      <c r="N99" s="30"/>
      <c r="O99" s="30"/>
      <c r="P99" s="30"/>
      <c r="Q99" s="30"/>
      <c r="R99" s="30"/>
      <c r="S99" s="22"/>
      <c r="T99" s="22"/>
      <c r="U99" s="22"/>
      <c r="V99" s="22"/>
      <c r="W99" s="22"/>
    </row>
    <row r="100" spans="1:23" x14ac:dyDescent="0.2">
      <c r="A100" s="21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30"/>
      <c r="L100" s="30"/>
      <c r="M100" s="30"/>
      <c r="N100" s="30"/>
      <c r="O100" s="30"/>
      <c r="P100" s="30"/>
      <c r="Q100" s="30"/>
      <c r="R100" s="30"/>
      <c r="S100" s="22"/>
      <c r="T100" s="22"/>
      <c r="U100" s="22"/>
      <c r="V100" s="22"/>
      <c r="W100" s="22"/>
    </row>
    <row r="101" spans="1:23" x14ac:dyDescent="0.2">
      <c r="A101" s="21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30"/>
      <c r="L101" s="30"/>
      <c r="M101" s="30"/>
      <c r="N101" s="30"/>
      <c r="O101" s="30"/>
      <c r="P101" s="30"/>
      <c r="Q101" s="30"/>
      <c r="R101" s="30"/>
      <c r="S101" s="22"/>
      <c r="T101" s="22"/>
      <c r="U101" s="22"/>
      <c r="V101" s="22"/>
      <c r="W101" s="22"/>
    </row>
    <row r="102" spans="1:23" x14ac:dyDescent="0.2">
      <c r="A102" s="21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30"/>
      <c r="L102" s="30"/>
      <c r="M102" s="30"/>
      <c r="N102" s="30"/>
      <c r="O102" s="30"/>
      <c r="P102" s="30"/>
      <c r="Q102" s="30"/>
      <c r="R102" s="30"/>
      <c r="S102" s="22"/>
      <c r="T102" s="22"/>
      <c r="U102" s="22"/>
      <c r="V102" s="22"/>
      <c r="W102" s="22"/>
    </row>
    <row r="103" spans="1:23" x14ac:dyDescent="0.2">
      <c r="A103" s="21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30"/>
      <c r="L103" s="30"/>
      <c r="M103" s="30"/>
      <c r="N103" s="30"/>
      <c r="O103" s="30"/>
      <c r="P103" s="30"/>
      <c r="Q103" s="30"/>
      <c r="R103" s="30"/>
      <c r="S103" s="22"/>
      <c r="T103" s="22"/>
      <c r="U103" s="22"/>
      <c r="V103" s="22"/>
      <c r="W103" s="22"/>
    </row>
    <row r="104" spans="1:23" x14ac:dyDescent="0.2">
      <c r="A104" s="21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30"/>
      <c r="L104" s="30"/>
      <c r="M104" s="30"/>
      <c r="N104" s="30"/>
      <c r="O104" s="30"/>
      <c r="P104" s="30"/>
      <c r="Q104" s="30"/>
      <c r="R104" s="30"/>
      <c r="S104" s="22"/>
      <c r="T104" s="22"/>
      <c r="U104" s="22"/>
      <c r="V104" s="22"/>
      <c r="W104" s="22"/>
    </row>
    <row r="105" spans="1:23" x14ac:dyDescent="0.2">
      <c r="A105" s="21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30"/>
      <c r="L105" s="30"/>
      <c r="M105" s="30"/>
      <c r="N105" s="30"/>
      <c r="O105" s="30"/>
      <c r="P105" s="30"/>
      <c r="Q105" s="30"/>
      <c r="R105" s="30"/>
      <c r="S105" s="22"/>
      <c r="T105" s="22"/>
      <c r="U105" s="22"/>
      <c r="V105" s="22"/>
      <c r="W105" s="22"/>
    </row>
    <row r="106" spans="1:23" x14ac:dyDescent="0.2">
      <c r="A106" s="21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30"/>
      <c r="L106" s="30"/>
      <c r="M106" s="30"/>
      <c r="N106" s="30"/>
      <c r="O106" s="30"/>
      <c r="P106" s="30"/>
      <c r="Q106" s="30"/>
      <c r="R106" s="30"/>
      <c r="S106" s="22"/>
      <c r="T106" s="22"/>
      <c r="U106" s="22"/>
      <c r="V106" s="22"/>
      <c r="W106" s="22"/>
    </row>
    <row r="107" spans="1:23" x14ac:dyDescent="0.2">
      <c r="A107" s="21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30"/>
      <c r="L107" s="30"/>
      <c r="M107" s="30"/>
      <c r="N107" s="30"/>
      <c r="O107" s="30"/>
      <c r="P107" s="30"/>
      <c r="Q107" s="30"/>
      <c r="R107" s="30"/>
      <c r="S107" s="22"/>
      <c r="T107" s="22"/>
      <c r="U107" s="22"/>
      <c r="V107" s="22"/>
      <c r="W107" s="22"/>
    </row>
    <row r="108" spans="1:23" x14ac:dyDescent="0.2">
      <c r="A108" s="21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30"/>
      <c r="L108" s="30"/>
      <c r="M108" s="30"/>
      <c r="N108" s="30"/>
      <c r="O108" s="30"/>
      <c r="P108" s="30"/>
      <c r="Q108" s="30"/>
      <c r="R108" s="30"/>
      <c r="S108" s="22"/>
      <c r="T108" s="22"/>
      <c r="U108" s="22"/>
      <c r="V108" s="22"/>
      <c r="W108" s="22"/>
    </row>
    <row r="109" spans="1:23" x14ac:dyDescent="0.2">
      <c r="A109" s="21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30"/>
      <c r="L109" s="30"/>
      <c r="M109" s="30"/>
      <c r="N109" s="30"/>
      <c r="O109" s="30"/>
      <c r="P109" s="30"/>
      <c r="Q109" s="30"/>
      <c r="R109" s="30"/>
      <c r="S109" s="22"/>
      <c r="T109" s="22"/>
      <c r="U109" s="22"/>
      <c r="V109" s="22"/>
      <c r="W109" s="22"/>
    </row>
    <row r="110" spans="1:23" x14ac:dyDescent="0.2">
      <c r="A110" s="21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30"/>
      <c r="L110" s="30"/>
      <c r="M110" s="30"/>
      <c r="N110" s="30"/>
      <c r="O110" s="30"/>
      <c r="P110" s="30"/>
      <c r="Q110" s="30"/>
      <c r="R110" s="30"/>
      <c r="S110" s="22"/>
      <c r="T110" s="22"/>
      <c r="U110" s="22"/>
      <c r="V110" s="22"/>
      <c r="W110" s="22"/>
    </row>
    <row r="111" spans="1:23" x14ac:dyDescent="0.2">
      <c r="A111" s="21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30"/>
      <c r="L111" s="30"/>
      <c r="M111" s="30"/>
      <c r="N111" s="30"/>
      <c r="O111" s="30"/>
      <c r="P111" s="30"/>
      <c r="Q111" s="30"/>
      <c r="R111" s="30"/>
      <c r="S111" s="22"/>
      <c r="T111" s="22"/>
      <c r="U111" s="22"/>
      <c r="V111" s="22"/>
      <c r="W111" s="22"/>
    </row>
    <row r="112" spans="1:23" x14ac:dyDescent="0.2">
      <c r="A112" s="21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30"/>
      <c r="L112" s="30"/>
      <c r="M112" s="30"/>
      <c r="N112" s="30"/>
      <c r="O112" s="30"/>
      <c r="P112" s="30"/>
      <c r="Q112" s="30"/>
      <c r="R112" s="30"/>
      <c r="S112" s="22"/>
      <c r="T112" s="22"/>
      <c r="U112" s="22"/>
      <c r="V112" s="22"/>
      <c r="W112" s="22"/>
    </row>
    <row r="113" spans="1:23" x14ac:dyDescent="0.2">
      <c r="A113" s="21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30"/>
      <c r="L113" s="30"/>
      <c r="M113" s="30"/>
      <c r="N113" s="30"/>
      <c r="O113" s="30"/>
      <c r="P113" s="30"/>
      <c r="Q113" s="30"/>
      <c r="R113" s="30"/>
      <c r="S113" s="22"/>
      <c r="T113" s="22"/>
      <c r="U113" s="22"/>
      <c r="V113" s="22"/>
      <c r="W113" s="22"/>
    </row>
    <row r="114" spans="1:23" x14ac:dyDescent="0.2">
      <c r="A114" s="21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30"/>
      <c r="L114" s="30"/>
      <c r="M114" s="30"/>
      <c r="N114" s="30"/>
      <c r="O114" s="30"/>
      <c r="P114" s="30"/>
      <c r="Q114" s="30"/>
      <c r="R114" s="30"/>
      <c r="S114" s="22"/>
      <c r="T114" s="22"/>
      <c r="U114" s="22"/>
      <c r="V114" s="22"/>
      <c r="W114" s="22"/>
    </row>
    <row r="115" spans="1:23" x14ac:dyDescent="0.2">
      <c r="A115" s="21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30"/>
      <c r="L115" s="30"/>
      <c r="M115" s="30"/>
      <c r="N115" s="30"/>
      <c r="O115" s="30"/>
      <c r="P115" s="30"/>
      <c r="Q115" s="30"/>
      <c r="R115" s="30"/>
      <c r="S115" s="22"/>
      <c r="T115" s="22"/>
      <c r="U115" s="22"/>
      <c r="V115" s="22"/>
      <c r="W115" s="22"/>
    </row>
    <row r="116" spans="1:23" x14ac:dyDescent="0.2">
      <c r="A116" s="21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30"/>
      <c r="L116" s="30"/>
      <c r="M116" s="30"/>
      <c r="N116" s="30"/>
      <c r="O116" s="30"/>
      <c r="P116" s="30"/>
      <c r="Q116" s="30"/>
      <c r="R116" s="30"/>
      <c r="S116" s="22"/>
      <c r="T116" s="22"/>
      <c r="U116" s="22"/>
      <c r="V116" s="22"/>
      <c r="W116" s="22"/>
    </row>
    <row r="117" spans="1:23" x14ac:dyDescent="0.2">
      <c r="A117" s="21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30"/>
      <c r="L117" s="30"/>
      <c r="M117" s="30"/>
      <c r="N117" s="30"/>
      <c r="O117" s="30"/>
      <c r="P117" s="30"/>
      <c r="Q117" s="30"/>
      <c r="R117" s="30"/>
      <c r="S117" s="22"/>
      <c r="T117" s="22"/>
      <c r="U117" s="22"/>
      <c r="V117" s="22"/>
      <c r="W117" s="22"/>
    </row>
    <row r="118" spans="1:23" x14ac:dyDescent="0.2">
      <c r="A118" s="21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30"/>
      <c r="L118" s="30"/>
      <c r="M118" s="30"/>
      <c r="N118" s="30"/>
      <c r="O118" s="30"/>
      <c r="P118" s="30"/>
      <c r="Q118" s="30"/>
      <c r="R118" s="30"/>
      <c r="S118" s="22"/>
      <c r="T118" s="22"/>
      <c r="U118" s="22"/>
      <c r="V118" s="22"/>
      <c r="W118" s="22"/>
    </row>
    <row r="119" spans="1:23" x14ac:dyDescent="0.2">
      <c r="A119" s="21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30"/>
      <c r="L119" s="30"/>
      <c r="M119" s="30"/>
      <c r="N119" s="30"/>
      <c r="O119" s="30"/>
      <c r="P119" s="30"/>
      <c r="Q119" s="30"/>
      <c r="R119" s="30"/>
      <c r="S119" s="22"/>
      <c r="T119" s="22"/>
      <c r="U119" s="22"/>
      <c r="V119" s="22"/>
      <c r="W119" s="22"/>
    </row>
    <row r="120" spans="1:23" x14ac:dyDescent="0.2">
      <c r="A120" s="21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30"/>
      <c r="L120" s="30"/>
      <c r="M120" s="30"/>
      <c r="N120" s="30"/>
      <c r="O120" s="30"/>
      <c r="P120" s="30"/>
      <c r="Q120" s="30"/>
      <c r="R120" s="30"/>
      <c r="S120" s="22"/>
      <c r="T120" s="22"/>
      <c r="U120" s="22"/>
      <c r="V120" s="22"/>
      <c r="W120" s="22"/>
    </row>
    <row r="121" spans="1:23" x14ac:dyDescent="0.2">
      <c r="A121" s="21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30"/>
      <c r="L121" s="30"/>
      <c r="M121" s="30"/>
      <c r="N121" s="30"/>
      <c r="O121" s="30"/>
      <c r="P121" s="30"/>
      <c r="Q121" s="30"/>
      <c r="R121" s="30"/>
      <c r="S121" s="22"/>
      <c r="T121" s="22"/>
      <c r="U121" s="22"/>
      <c r="V121" s="22"/>
      <c r="W121" s="22"/>
    </row>
    <row r="122" spans="1:23" x14ac:dyDescent="0.2">
      <c r="A122" s="21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30"/>
      <c r="L122" s="30"/>
      <c r="M122" s="30"/>
      <c r="N122" s="30"/>
      <c r="O122" s="30"/>
      <c r="P122" s="30"/>
      <c r="Q122" s="30"/>
      <c r="R122" s="30"/>
      <c r="S122" s="22"/>
      <c r="T122" s="22"/>
      <c r="U122" s="22"/>
      <c r="V122" s="22"/>
      <c r="W122" s="22"/>
    </row>
    <row r="123" spans="1:23" x14ac:dyDescent="0.2">
      <c r="A123" s="21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30"/>
      <c r="L123" s="30"/>
      <c r="M123" s="30"/>
      <c r="N123" s="30"/>
      <c r="O123" s="30"/>
      <c r="P123" s="30"/>
      <c r="Q123" s="30"/>
      <c r="R123" s="30"/>
      <c r="S123" s="22"/>
      <c r="T123" s="22"/>
      <c r="U123" s="22"/>
      <c r="V123" s="22"/>
      <c r="W123" s="22"/>
    </row>
    <row r="124" spans="1:23" x14ac:dyDescent="0.2">
      <c r="A124" s="21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30"/>
      <c r="L124" s="30"/>
      <c r="M124" s="30"/>
      <c r="N124" s="30"/>
      <c r="O124" s="30"/>
      <c r="P124" s="30"/>
      <c r="Q124" s="30"/>
      <c r="R124" s="30"/>
      <c r="S124" s="22"/>
      <c r="T124" s="22"/>
      <c r="U124" s="22"/>
      <c r="V124" s="22"/>
      <c r="W124" s="22"/>
    </row>
    <row r="125" spans="1:23" x14ac:dyDescent="0.2">
      <c r="A125" s="21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30"/>
      <c r="L125" s="30"/>
      <c r="M125" s="30"/>
      <c r="N125" s="30"/>
      <c r="O125" s="30"/>
      <c r="P125" s="30"/>
      <c r="Q125" s="30"/>
      <c r="R125" s="30"/>
      <c r="S125" s="22"/>
      <c r="T125" s="22"/>
      <c r="U125" s="22"/>
      <c r="V125" s="22"/>
      <c r="W125" s="22"/>
    </row>
    <row r="126" spans="1:23" x14ac:dyDescent="0.2">
      <c r="A126" s="21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30"/>
      <c r="L126" s="30"/>
      <c r="M126" s="30"/>
      <c r="N126" s="30"/>
      <c r="O126" s="30"/>
      <c r="P126" s="30"/>
      <c r="Q126" s="30"/>
      <c r="R126" s="30"/>
      <c r="S126" s="22"/>
      <c r="T126" s="22"/>
      <c r="U126" s="22"/>
      <c r="V126" s="22"/>
      <c r="W126" s="22"/>
    </row>
    <row r="127" spans="1:23" x14ac:dyDescent="0.2">
      <c r="A127" s="21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30"/>
      <c r="L127" s="30"/>
      <c r="M127" s="30"/>
      <c r="N127" s="30"/>
      <c r="O127" s="30"/>
      <c r="P127" s="30"/>
      <c r="Q127" s="30"/>
      <c r="R127" s="30"/>
      <c r="S127" s="22"/>
      <c r="T127" s="22"/>
      <c r="U127" s="22"/>
      <c r="V127" s="22"/>
      <c r="W127" s="22"/>
    </row>
    <row r="128" spans="1:23" x14ac:dyDescent="0.2">
      <c r="A128" s="21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30"/>
      <c r="L128" s="30"/>
      <c r="M128" s="30"/>
      <c r="N128" s="30"/>
      <c r="O128" s="30"/>
      <c r="P128" s="30"/>
      <c r="Q128" s="30"/>
      <c r="R128" s="30"/>
      <c r="S128" s="22"/>
      <c r="T128" s="22"/>
      <c r="U128" s="22"/>
      <c r="V128" s="22"/>
      <c r="W128" s="22"/>
    </row>
    <row r="129" spans="1:23" x14ac:dyDescent="0.2">
      <c r="A129" s="21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30"/>
      <c r="L129" s="30"/>
      <c r="M129" s="30"/>
      <c r="N129" s="30"/>
      <c r="O129" s="30"/>
      <c r="P129" s="30"/>
      <c r="Q129" s="30"/>
      <c r="R129" s="30"/>
      <c r="S129" s="22"/>
      <c r="T129" s="22"/>
      <c r="U129" s="22"/>
      <c r="V129" s="22"/>
      <c r="W129" s="22"/>
    </row>
    <row r="130" spans="1:23" x14ac:dyDescent="0.2">
      <c r="A130" s="21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30"/>
      <c r="L130" s="30"/>
      <c r="M130" s="30"/>
      <c r="N130" s="30"/>
      <c r="O130" s="30"/>
      <c r="P130" s="30"/>
      <c r="Q130" s="30"/>
      <c r="R130" s="30"/>
      <c r="S130" s="22"/>
      <c r="T130" s="22"/>
      <c r="U130" s="22"/>
      <c r="V130" s="22"/>
      <c r="W130" s="22"/>
    </row>
    <row r="131" spans="1:23" x14ac:dyDescent="0.2">
      <c r="A131" s="21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30"/>
      <c r="L131" s="30"/>
      <c r="M131" s="30"/>
      <c r="N131" s="30"/>
      <c r="O131" s="30"/>
      <c r="P131" s="30"/>
      <c r="Q131" s="30"/>
      <c r="R131" s="30"/>
      <c r="S131" s="22"/>
      <c r="T131" s="22"/>
      <c r="U131" s="22"/>
      <c r="V131" s="22"/>
      <c r="W131" s="22"/>
    </row>
    <row r="132" spans="1:23" x14ac:dyDescent="0.2">
      <c r="A132" s="21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30"/>
      <c r="L132" s="30"/>
      <c r="M132" s="30"/>
      <c r="N132" s="30"/>
      <c r="O132" s="30"/>
      <c r="P132" s="30"/>
      <c r="Q132" s="30"/>
      <c r="R132" s="30"/>
      <c r="S132" s="22"/>
      <c r="T132" s="22"/>
      <c r="U132" s="22"/>
      <c r="V132" s="22"/>
      <c r="W132" s="22"/>
    </row>
    <row r="133" spans="1:23" x14ac:dyDescent="0.2">
      <c r="A133" s="21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30"/>
      <c r="L133" s="30"/>
      <c r="M133" s="30"/>
      <c r="N133" s="30"/>
      <c r="O133" s="30"/>
      <c r="P133" s="30"/>
      <c r="Q133" s="30"/>
      <c r="R133" s="30"/>
      <c r="S133" s="22"/>
      <c r="T133" s="22"/>
      <c r="U133" s="22"/>
      <c r="V133" s="22"/>
      <c r="W133" s="22"/>
    </row>
    <row r="134" spans="1:23" x14ac:dyDescent="0.2">
      <c r="A134" s="21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30"/>
      <c r="L134" s="30"/>
      <c r="M134" s="30"/>
      <c r="N134" s="30"/>
      <c r="O134" s="30"/>
      <c r="P134" s="30"/>
      <c r="Q134" s="30"/>
      <c r="R134" s="30"/>
      <c r="S134" s="22"/>
      <c r="T134" s="22"/>
      <c r="U134" s="22"/>
      <c r="V134" s="22"/>
      <c r="W134" s="22"/>
    </row>
    <row r="135" spans="1:23" x14ac:dyDescent="0.2">
      <c r="A135" s="21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30"/>
      <c r="L135" s="30"/>
      <c r="M135" s="30"/>
      <c r="N135" s="30"/>
      <c r="O135" s="30"/>
      <c r="P135" s="30"/>
      <c r="Q135" s="30"/>
      <c r="R135" s="30"/>
      <c r="S135" s="22"/>
      <c r="T135" s="22"/>
      <c r="U135" s="22"/>
      <c r="V135" s="22"/>
      <c r="W135" s="22"/>
    </row>
    <row r="136" spans="1:23" x14ac:dyDescent="0.2">
      <c r="A136" s="21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30"/>
      <c r="L136" s="30"/>
      <c r="M136" s="30"/>
      <c r="N136" s="30"/>
      <c r="O136" s="30"/>
      <c r="P136" s="30"/>
      <c r="Q136" s="30"/>
      <c r="R136" s="30"/>
      <c r="S136" s="22"/>
      <c r="T136" s="22"/>
      <c r="U136" s="22"/>
      <c r="V136" s="22"/>
      <c r="W136" s="22"/>
    </row>
    <row r="137" spans="1:23" x14ac:dyDescent="0.2">
      <c r="A137" s="21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30"/>
      <c r="L137" s="30"/>
      <c r="M137" s="30"/>
      <c r="N137" s="30"/>
      <c r="O137" s="30"/>
      <c r="P137" s="30"/>
      <c r="Q137" s="30"/>
      <c r="R137" s="30"/>
      <c r="S137" s="22"/>
      <c r="T137" s="22"/>
      <c r="U137" s="22"/>
      <c r="V137" s="22"/>
      <c r="W137" s="22"/>
    </row>
    <row r="138" spans="1:23" x14ac:dyDescent="0.2">
      <c r="A138" s="21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30"/>
      <c r="L138" s="30"/>
      <c r="M138" s="30"/>
      <c r="N138" s="30"/>
      <c r="O138" s="30"/>
      <c r="P138" s="30"/>
      <c r="Q138" s="30"/>
      <c r="R138" s="30"/>
      <c r="S138" s="22"/>
      <c r="T138" s="22"/>
      <c r="U138" s="22"/>
      <c r="V138" s="22"/>
      <c r="W138" s="22"/>
    </row>
    <row r="139" spans="1:23" x14ac:dyDescent="0.2">
      <c r="A139" s="21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30"/>
      <c r="L139" s="30"/>
      <c r="M139" s="30"/>
      <c r="N139" s="30"/>
      <c r="O139" s="30"/>
      <c r="P139" s="30"/>
      <c r="Q139" s="30"/>
      <c r="R139" s="30"/>
      <c r="S139" s="22"/>
      <c r="T139" s="22"/>
      <c r="U139" s="22"/>
      <c r="V139" s="22"/>
      <c r="W139" s="22"/>
    </row>
    <row r="140" spans="1:23" x14ac:dyDescent="0.2">
      <c r="A140" s="21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30"/>
      <c r="L140" s="30"/>
      <c r="M140" s="30"/>
      <c r="N140" s="30"/>
      <c r="O140" s="30"/>
      <c r="P140" s="30"/>
      <c r="Q140" s="30"/>
      <c r="R140" s="30"/>
      <c r="S140" s="22"/>
      <c r="T140" s="22"/>
      <c r="U140" s="22"/>
      <c r="V140" s="22"/>
      <c r="W140" s="22"/>
    </row>
    <row r="141" spans="1:23" x14ac:dyDescent="0.2">
      <c r="A141" s="21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30"/>
      <c r="L141" s="30"/>
      <c r="M141" s="30"/>
      <c r="N141" s="30"/>
      <c r="O141" s="30"/>
      <c r="P141" s="30"/>
      <c r="Q141" s="30"/>
      <c r="R141" s="30"/>
      <c r="S141" s="22"/>
      <c r="T141" s="22"/>
      <c r="U141" s="22"/>
      <c r="V141" s="22"/>
      <c r="W141" s="22"/>
    </row>
    <row r="142" spans="1:23" x14ac:dyDescent="0.2">
      <c r="A142" s="21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30"/>
      <c r="L142" s="30"/>
      <c r="M142" s="30"/>
      <c r="N142" s="30"/>
      <c r="O142" s="30"/>
      <c r="P142" s="30"/>
      <c r="Q142" s="30"/>
      <c r="R142" s="30"/>
      <c r="S142" s="22"/>
      <c r="T142" s="22"/>
      <c r="U142" s="22"/>
      <c r="V142" s="22"/>
      <c r="W142" s="22"/>
    </row>
    <row r="143" spans="1:23" x14ac:dyDescent="0.2">
      <c r="A143" s="21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30"/>
      <c r="L143" s="30"/>
      <c r="M143" s="30"/>
      <c r="N143" s="30"/>
      <c r="O143" s="30"/>
      <c r="P143" s="30"/>
      <c r="Q143" s="30"/>
      <c r="R143" s="30"/>
      <c r="S143" s="22"/>
      <c r="T143" s="22"/>
      <c r="U143" s="22"/>
      <c r="V143" s="22"/>
      <c r="W143" s="22"/>
    </row>
    <row r="144" spans="1:23" x14ac:dyDescent="0.2">
      <c r="A144" s="21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30"/>
      <c r="L144" s="30"/>
      <c r="M144" s="30"/>
      <c r="N144" s="30"/>
      <c r="O144" s="30"/>
      <c r="P144" s="30"/>
      <c r="Q144" s="30"/>
      <c r="R144" s="30"/>
      <c r="S144" s="22"/>
      <c r="T144" s="22"/>
      <c r="U144" s="22"/>
      <c r="V144" s="22"/>
      <c r="W144" s="22"/>
    </row>
    <row r="145" spans="1:23" x14ac:dyDescent="0.2">
      <c r="A145" s="21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30"/>
      <c r="L145" s="30"/>
      <c r="M145" s="30"/>
      <c r="N145" s="30"/>
      <c r="O145" s="30"/>
      <c r="P145" s="30"/>
      <c r="Q145" s="30"/>
      <c r="R145" s="30"/>
      <c r="S145" s="22"/>
      <c r="T145" s="22"/>
      <c r="U145" s="22"/>
      <c r="V145" s="22"/>
      <c r="W145" s="22"/>
    </row>
    <row r="146" spans="1:23" x14ac:dyDescent="0.2">
      <c r="A146" s="21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30"/>
      <c r="L146" s="30"/>
      <c r="M146" s="30"/>
      <c r="N146" s="30"/>
      <c r="O146" s="30"/>
      <c r="P146" s="30"/>
      <c r="Q146" s="30"/>
      <c r="R146" s="30"/>
      <c r="S146" s="22"/>
      <c r="T146" s="22"/>
      <c r="U146" s="22"/>
      <c r="V146" s="22"/>
      <c r="W146" s="22"/>
    </row>
    <row r="147" spans="1:23" x14ac:dyDescent="0.2">
      <c r="A147" s="21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30"/>
      <c r="L147" s="30"/>
      <c r="M147" s="30"/>
      <c r="N147" s="30"/>
      <c r="O147" s="30"/>
      <c r="P147" s="30"/>
      <c r="Q147" s="30"/>
      <c r="R147" s="30"/>
      <c r="S147" s="22"/>
      <c r="T147" s="22"/>
      <c r="U147" s="22"/>
      <c r="V147" s="22"/>
      <c r="W147" s="22"/>
    </row>
    <row r="148" spans="1:23" x14ac:dyDescent="0.2">
      <c r="A148" s="21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30"/>
      <c r="L148" s="30"/>
      <c r="M148" s="30"/>
      <c r="N148" s="30"/>
      <c r="O148" s="30"/>
      <c r="P148" s="30"/>
      <c r="Q148" s="30"/>
      <c r="R148" s="30"/>
      <c r="S148" s="22"/>
      <c r="T148" s="22"/>
      <c r="U148" s="22"/>
      <c r="V148" s="22"/>
      <c r="W148" s="22"/>
    </row>
    <row r="149" spans="1:23" x14ac:dyDescent="0.2">
      <c r="A149" s="21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30"/>
      <c r="L149" s="30"/>
      <c r="M149" s="30"/>
      <c r="N149" s="30"/>
      <c r="O149" s="30"/>
      <c r="P149" s="30"/>
      <c r="Q149" s="30"/>
      <c r="R149" s="30"/>
      <c r="S149" s="22"/>
      <c r="T149" s="22"/>
      <c r="U149" s="22"/>
      <c r="V149" s="22"/>
      <c r="W149" s="22"/>
    </row>
    <row r="150" spans="1:23" x14ac:dyDescent="0.2">
      <c r="A150" s="21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30"/>
      <c r="L150" s="30"/>
      <c r="M150" s="30"/>
      <c r="N150" s="30"/>
      <c r="O150" s="30"/>
      <c r="P150" s="30"/>
      <c r="Q150" s="30"/>
      <c r="R150" s="30"/>
      <c r="S150" s="22"/>
      <c r="T150" s="22"/>
      <c r="U150" s="22"/>
      <c r="V150" s="22"/>
      <c r="W150" s="22"/>
    </row>
    <row r="151" spans="1:23" x14ac:dyDescent="0.2">
      <c r="A151" s="21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30"/>
      <c r="L151" s="30"/>
      <c r="M151" s="30"/>
      <c r="N151" s="30"/>
      <c r="O151" s="30"/>
      <c r="P151" s="30"/>
      <c r="Q151" s="30"/>
      <c r="R151" s="30"/>
      <c r="S151" s="22"/>
      <c r="T151" s="22"/>
      <c r="U151" s="22"/>
      <c r="V151" s="22"/>
      <c r="W151" s="22"/>
    </row>
    <row r="152" spans="1:23" x14ac:dyDescent="0.2">
      <c r="A152" s="21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30"/>
      <c r="L152" s="30"/>
      <c r="M152" s="30"/>
      <c r="N152" s="30"/>
      <c r="O152" s="30"/>
      <c r="P152" s="30"/>
      <c r="Q152" s="30"/>
      <c r="R152" s="30"/>
      <c r="S152" s="22"/>
      <c r="T152" s="22"/>
      <c r="U152" s="22"/>
      <c r="V152" s="22"/>
      <c r="W152" s="22"/>
    </row>
    <row r="153" spans="1:23" x14ac:dyDescent="0.2">
      <c r="A153" s="21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30"/>
      <c r="L153" s="30"/>
      <c r="M153" s="30"/>
      <c r="N153" s="30"/>
      <c r="O153" s="30"/>
      <c r="P153" s="30"/>
      <c r="Q153" s="30"/>
      <c r="R153" s="30"/>
      <c r="S153" s="22"/>
      <c r="T153" s="22"/>
      <c r="U153" s="22"/>
      <c r="V153" s="22"/>
      <c r="W153" s="22"/>
    </row>
    <row r="154" spans="1:23" x14ac:dyDescent="0.2">
      <c r="A154" s="21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30"/>
      <c r="L154" s="30"/>
      <c r="M154" s="30"/>
      <c r="N154" s="30"/>
      <c r="O154" s="30"/>
      <c r="P154" s="30"/>
      <c r="Q154" s="30"/>
      <c r="R154" s="30"/>
      <c r="S154" s="22"/>
      <c r="T154" s="22"/>
      <c r="U154" s="22"/>
      <c r="V154" s="22"/>
      <c r="W154" s="22"/>
    </row>
    <row r="155" spans="1:23" x14ac:dyDescent="0.2">
      <c r="A155" s="21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30"/>
      <c r="L155" s="30"/>
      <c r="M155" s="30"/>
      <c r="N155" s="30"/>
      <c r="O155" s="30"/>
      <c r="P155" s="30"/>
      <c r="Q155" s="30"/>
      <c r="R155" s="30"/>
      <c r="S155" s="22"/>
      <c r="T155" s="22"/>
      <c r="U155" s="22"/>
      <c r="V155" s="22"/>
      <c r="W155" s="22"/>
    </row>
    <row r="156" spans="1:23" x14ac:dyDescent="0.2">
      <c r="A156" s="21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30"/>
      <c r="L156" s="30"/>
      <c r="M156" s="30"/>
      <c r="N156" s="30"/>
      <c r="O156" s="30"/>
      <c r="P156" s="30"/>
      <c r="Q156" s="30"/>
      <c r="R156" s="30"/>
      <c r="S156" s="22"/>
      <c r="T156" s="22"/>
      <c r="U156" s="22"/>
      <c r="V156" s="22"/>
      <c r="W156" s="22"/>
    </row>
    <row r="157" spans="1:23" x14ac:dyDescent="0.2">
      <c r="A157" s="21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30"/>
      <c r="L157" s="30"/>
      <c r="M157" s="30"/>
      <c r="N157" s="30"/>
      <c r="O157" s="30"/>
      <c r="P157" s="30"/>
      <c r="Q157" s="30"/>
      <c r="R157" s="30"/>
      <c r="S157" s="22"/>
      <c r="T157" s="22"/>
      <c r="U157" s="22"/>
      <c r="V157" s="22"/>
      <c r="W157" s="22"/>
    </row>
    <row r="158" spans="1:23" x14ac:dyDescent="0.2">
      <c r="A158" s="21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30"/>
      <c r="L158" s="30"/>
      <c r="M158" s="30"/>
      <c r="N158" s="30"/>
      <c r="O158" s="30"/>
      <c r="P158" s="30"/>
      <c r="Q158" s="30"/>
      <c r="R158" s="30"/>
      <c r="S158" s="22"/>
      <c r="T158" s="22"/>
      <c r="U158" s="22"/>
      <c r="V158" s="22"/>
      <c r="W158" s="22"/>
    </row>
    <row r="159" spans="1:23" x14ac:dyDescent="0.2">
      <c r="A159" s="21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30"/>
      <c r="L159" s="30"/>
      <c r="M159" s="30"/>
      <c r="N159" s="30"/>
      <c r="O159" s="30"/>
      <c r="P159" s="30"/>
      <c r="Q159" s="30"/>
      <c r="R159" s="30"/>
      <c r="S159" s="22"/>
      <c r="T159" s="22"/>
      <c r="U159" s="22"/>
      <c r="V159" s="22"/>
      <c r="W159" s="22"/>
    </row>
    <row r="160" spans="1:23" x14ac:dyDescent="0.2">
      <c r="A160" s="21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30"/>
      <c r="L160" s="30"/>
      <c r="M160" s="30"/>
      <c r="N160" s="30"/>
      <c r="O160" s="30"/>
      <c r="P160" s="30"/>
      <c r="Q160" s="30"/>
      <c r="R160" s="30"/>
      <c r="S160" s="22"/>
      <c r="T160" s="22"/>
      <c r="U160" s="22"/>
      <c r="V160" s="22"/>
      <c r="W160" s="22"/>
    </row>
    <row r="161" spans="1:23" x14ac:dyDescent="0.2">
      <c r="A161" s="21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30"/>
      <c r="L161" s="30"/>
      <c r="M161" s="30"/>
      <c r="N161" s="30"/>
      <c r="O161" s="30"/>
      <c r="P161" s="30"/>
      <c r="Q161" s="30"/>
      <c r="R161" s="30"/>
      <c r="S161" s="22"/>
      <c r="T161" s="22"/>
      <c r="U161" s="22"/>
      <c r="V161" s="22"/>
      <c r="W161" s="22"/>
    </row>
    <row r="162" spans="1:23" x14ac:dyDescent="0.2">
      <c r="A162" s="21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30"/>
      <c r="L162" s="30"/>
      <c r="M162" s="30"/>
      <c r="N162" s="30"/>
      <c r="O162" s="30"/>
      <c r="P162" s="30"/>
      <c r="Q162" s="30"/>
      <c r="R162" s="30"/>
      <c r="S162" s="22"/>
      <c r="T162" s="22"/>
      <c r="U162" s="22"/>
      <c r="V162" s="22"/>
      <c r="W162" s="22"/>
    </row>
    <row r="163" spans="1:23" x14ac:dyDescent="0.2">
      <c r="A163" s="21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30"/>
      <c r="L163" s="30"/>
      <c r="M163" s="30"/>
      <c r="N163" s="30"/>
      <c r="O163" s="30"/>
      <c r="P163" s="30"/>
      <c r="Q163" s="30"/>
      <c r="R163" s="30"/>
      <c r="S163" s="22"/>
      <c r="T163" s="22"/>
      <c r="U163" s="22"/>
      <c r="V163" s="22"/>
      <c r="W163" s="22"/>
    </row>
    <row r="164" spans="1:23" x14ac:dyDescent="0.2">
      <c r="A164" s="21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30"/>
      <c r="L164" s="30"/>
      <c r="M164" s="30"/>
      <c r="N164" s="30"/>
      <c r="O164" s="30"/>
      <c r="P164" s="30"/>
      <c r="Q164" s="30"/>
      <c r="R164" s="30"/>
      <c r="S164" s="22"/>
      <c r="T164" s="22"/>
      <c r="U164" s="22"/>
      <c r="V164" s="22"/>
      <c r="W164" s="22"/>
    </row>
    <row r="165" spans="1:23" x14ac:dyDescent="0.2">
      <c r="A165" s="21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30"/>
      <c r="L165" s="30"/>
      <c r="M165" s="30"/>
      <c r="N165" s="30"/>
      <c r="O165" s="30"/>
      <c r="P165" s="30"/>
      <c r="Q165" s="30"/>
      <c r="R165" s="30"/>
      <c r="S165" s="22"/>
      <c r="T165" s="22"/>
      <c r="U165" s="22"/>
      <c r="V165" s="22"/>
      <c r="W165" s="22"/>
    </row>
    <row r="166" spans="1:23" x14ac:dyDescent="0.2">
      <c r="A166" s="21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30"/>
      <c r="L166" s="30"/>
      <c r="M166" s="30"/>
      <c r="N166" s="30"/>
      <c r="O166" s="30"/>
      <c r="P166" s="30"/>
      <c r="Q166" s="30"/>
      <c r="R166" s="30"/>
      <c r="S166" s="22"/>
      <c r="T166" s="22"/>
      <c r="U166" s="22"/>
      <c r="V166" s="22"/>
      <c r="W166" s="22"/>
    </row>
    <row r="167" spans="1:23" x14ac:dyDescent="0.2">
      <c r="A167" s="21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30"/>
      <c r="L167" s="30"/>
      <c r="M167" s="30"/>
      <c r="N167" s="30"/>
      <c r="O167" s="30"/>
      <c r="P167" s="30"/>
      <c r="Q167" s="30"/>
      <c r="R167" s="30"/>
      <c r="S167" s="22"/>
      <c r="T167" s="22"/>
      <c r="U167" s="22"/>
      <c r="V167" s="22"/>
      <c r="W167" s="22"/>
    </row>
    <row r="168" spans="1:23" x14ac:dyDescent="0.2">
      <c r="A168" s="21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30"/>
      <c r="L168" s="30"/>
      <c r="M168" s="30"/>
      <c r="N168" s="30"/>
      <c r="O168" s="30"/>
      <c r="P168" s="30"/>
      <c r="Q168" s="30"/>
      <c r="R168" s="30"/>
      <c r="S168" s="22"/>
      <c r="T168" s="22"/>
      <c r="U168" s="22"/>
      <c r="V168" s="22"/>
      <c r="W168" s="22"/>
    </row>
    <row r="169" spans="1:23" x14ac:dyDescent="0.2">
      <c r="A169" s="21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30"/>
      <c r="L169" s="30"/>
      <c r="M169" s="30"/>
      <c r="N169" s="30"/>
      <c r="O169" s="30"/>
      <c r="P169" s="30"/>
      <c r="Q169" s="30"/>
      <c r="R169" s="30"/>
      <c r="S169" s="22"/>
      <c r="T169" s="22"/>
      <c r="U169" s="22"/>
      <c r="V169" s="22"/>
      <c r="W169" s="22"/>
    </row>
    <row r="170" spans="1:23" x14ac:dyDescent="0.2">
      <c r="A170" s="21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30"/>
      <c r="L170" s="30"/>
      <c r="M170" s="30"/>
      <c r="N170" s="30"/>
      <c r="O170" s="30"/>
      <c r="P170" s="30"/>
      <c r="Q170" s="30"/>
      <c r="R170" s="30"/>
      <c r="S170" s="22"/>
      <c r="T170" s="22"/>
      <c r="U170" s="22"/>
      <c r="V170" s="22"/>
      <c r="W170" s="22"/>
    </row>
    <row r="171" spans="1:23" x14ac:dyDescent="0.2">
      <c r="A171" s="21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30"/>
      <c r="L171" s="30"/>
      <c r="M171" s="30"/>
      <c r="N171" s="30"/>
      <c r="O171" s="30"/>
      <c r="P171" s="30"/>
      <c r="Q171" s="30"/>
      <c r="R171" s="30"/>
      <c r="S171" s="22"/>
      <c r="T171" s="22"/>
      <c r="U171" s="22"/>
      <c r="V171" s="22"/>
      <c r="W171" s="22"/>
    </row>
    <row r="172" spans="1:23" x14ac:dyDescent="0.2">
      <c r="A172" s="21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30"/>
      <c r="L172" s="30"/>
      <c r="M172" s="30"/>
      <c r="N172" s="30"/>
      <c r="O172" s="30"/>
      <c r="P172" s="30"/>
      <c r="Q172" s="30"/>
      <c r="R172" s="30"/>
      <c r="S172" s="22"/>
      <c r="T172" s="22"/>
      <c r="U172" s="22"/>
      <c r="V172" s="22"/>
      <c r="W172" s="22"/>
    </row>
    <row r="173" spans="1:23" x14ac:dyDescent="0.2">
      <c r="A173" s="21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30"/>
      <c r="L173" s="30"/>
      <c r="M173" s="30"/>
      <c r="N173" s="30"/>
      <c r="O173" s="30"/>
      <c r="P173" s="30"/>
      <c r="Q173" s="30"/>
      <c r="R173" s="30"/>
      <c r="S173" s="22"/>
      <c r="T173" s="22"/>
      <c r="U173" s="22"/>
      <c r="V173" s="22"/>
      <c r="W173" s="22"/>
    </row>
    <row r="174" spans="1:23" x14ac:dyDescent="0.2">
      <c r="A174" s="21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30"/>
      <c r="L174" s="30"/>
      <c r="M174" s="30"/>
      <c r="N174" s="30"/>
      <c r="O174" s="30"/>
      <c r="P174" s="30"/>
      <c r="Q174" s="30"/>
      <c r="R174" s="30"/>
      <c r="S174" s="22"/>
      <c r="T174" s="22"/>
      <c r="U174" s="22"/>
      <c r="V174" s="22"/>
      <c r="W174" s="22"/>
    </row>
    <row r="175" spans="1:23" x14ac:dyDescent="0.2">
      <c r="A175" s="21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30"/>
      <c r="L175" s="30"/>
      <c r="M175" s="30"/>
      <c r="N175" s="30"/>
      <c r="O175" s="30"/>
      <c r="P175" s="30"/>
      <c r="Q175" s="30"/>
      <c r="R175" s="30"/>
      <c r="S175" s="22"/>
      <c r="T175" s="22"/>
      <c r="U175" s="22"/>
      <c r="V175" s="22"/>
      <c r="W175" s="22"/>
    </row>
    <row r="176" spans="1:23" x14ac:dyDescent="0.2">
      <c r="A176" s="21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30"/>
      <c r="L176" s="30"/>
      <c r="M176" s="30"/>
      <c r="N176" s="30"/>
      <c r="O176" s="30"/>
      <c r="P176" s="30"/>
      <c r="Q176" s="30"/>
      <c r="R176" s="30"/>
      <c r="S176" s="22"/>
      <c r="T176" s="22"/>
      <c r="U176" s="22"/>
      <c r="V176" s="22"/>
      <c r="W176" s="22"/>
    </row>
    <row r="177" spans="1:23" x14ac:dyDescent="0.2">
      <c r="A177" s="21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30"/>
      <c r="L177" s="30"/>
      <c r="M177" s="30"/>
      <c r="N177" s="30"/>
      <c r="O177" s="30"/>
      <c r="P177" s="30"/>
      <c r="Q177" s="30"/>
      <c r="R177" s="30"/>
      <c r="S177" s="22"/>
      <c r="T177" s="22"/>
      <c r="U177" s="22"/>
      <c r="V177" s="22"/>
      <c r="W177" s="22"/>
    </row>
    <row r="178" spans="1:23" x14ac:dyDescent="0.2">
      <c r="A178" s="21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30"/>
      <c r="L178" s="30"/>
      <c r="M178" s="30"/>
      <c r="N178" s="30"/>
      <c r="O178" s="30"/>
      <c r="P178" s="30"/>
      <c r="Q178" s="30"/>
      <c r="R178" s="30"/>
      <c r="S178" s="22"/>
      <c r="T178" s="22"/>
      <c r="U178" s="22"/>
      <c r="V178" s="22"/>
      <c r="W178" s="22"/>
    </row>
    <row r="179" spans="1:23" x14ac:dyDescent="0.2">
      <c r="A179" s="21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30"/>
      <c r="L179" s="30"/>
      <c r="M179" s="30"/>
      <c r="N179" s="30"/>
      <c r="O179" s="30"/>
      <c r="P179" s="30"/>
      <c r="Q179" s="30"/>
      <c r="R179" s="30"/>
      <c r="S179" s="22"/>
      <c r="T179" s="22"/>
      <c r="U179" s="22"/>
      <c r="V179" s="22"/>
      <c r="W179" s="22"/>
    </row>
    <row r="180" spans="1:23" x14ac:dyDescent="0.2">
      <c r="A180" s="21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30"/>
      <c r="L180" s="30"/>
      <c r="M180" s="30"/>
      <c r="N180" s="30"/>
      <c r="O180" s="30"/>
      <c r="P180" s="30"/>
      <c r="Q180" s="30"/>
      <c r="R180" s="30"/>
      <c r="S180" s="22"/>
      <c r="T180" s="22"/>
      <c r="U180" s="22"/>
      <c r="V180" s="22"/>
      <c r="W180" s="22"/>
    </row>
    <row r="181" spans="1:23" x14ac:dyDescent="0.2">
      <c r="A181" s="21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30"/>
      <c r="L181" s="30"/>
      <c r="M181" s="30"/>
      <c r="N181" s="30"/>
      <c r="O181" s="30"/>
      <c r="P181" s="30"/>
      <c r="Q181" s="30"/>
      <c r="R181" s="30"/>
      <c r="S181" s="22"/>
      <c r="T181" s="22"/>
      <c r="U181" s="22"/>
      <c r="V181" s="22"/>
      <c r="W181" s="22"/>
    </row>
    <row r="182" spans="1:23" x14ac:dyDescent="0.2">
      <c r="A182" s="21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30"/>
      <c r="L182" s="30"/>
      <c r="M182" s="30"/>
      <c r="N182" s="30"/>
      <c r="O182" s="30"/>
      <c r="P182" s="30"/>
      <c r="Q182" s="30"/>
      <c r="R182" s="30"/>
      <c r="S182" s="22"/>
      <c r="T182" s="22"/>
      <c r="U182" s="22"/>
      <c r="V182" s="22"/>
      <c r="W182" s="22"/>
    </row>
    <row r="183" spans="1:23" x14ac:dyDescent="0.2">
      <c r="A183" s="21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30"/>
      <c r="L183" s="30"/>
      <c r="M183" s="30"/>
      <c r="N183" s="30"/>
      <c r="O183" s="30"/>
      <c r="P183" s="30"/>
      <c r="Q183" s="30"/>
      <c r="R183" s="30"/>
      <c r="S183" s="22"/>
      <c r="T183" s="22"/>
      <c r="U183" s="22"/>
      <c r="V183" s="22"/>
      <c r="W183" s="22"/>
    </row>
    <row r="184" spans="1:23" x14ac:dyDescent="0.2">
      <c r="A184" s="21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30"/>
      <c r="L184" s="30"/>
      <c r="M184" s="30"/>
      <c r="N184" s="30"/>
      <c r="O184" s="30"/>
      <c r="P184" s="30"/>
      <c r="Q184" s="30"/>
      <c r="R184" s="30"/>
      <c r="S184" s="22"/>
      <c r="T184" s="22"/>
      <c r="U184" s="22"/>
      <c r="V184" s="22"/>
      <c r="W184" s="22"/>
    </row>
    <row r="185" spans="1:23" x14ac:dyDescent="0.2">
      <c r="A185" s="21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30"/>
      <c r="L185" s="30"/>
      <c r="M185" s="30"/>
      <c r="N185" s="30"/>
      <c r="O185" s="30"/>
      <c r="P185" s="30"/>
      <c r="Q185" s="30"/>
      <c r="R185" s="30"/>
      <c r="S185" s="22"/>
      <c r="T185" s="22"/>
      <c r="U185" s="22"/>
      <c r="V185" s="22"/>
      <c r="W185" s="22"/>
    </row>
    <row r="186" spans="1:23" x14ac:dyDescent="0.2">
      <c r="A186" s="21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30"/>
      <c r="L186" s="30"/>
      <c r="M186" s="30"/>
      <c r="N186" s="30"/>
      <c r="O186" s="30"/>
      <c r="P186" s="30"/>
      <c r="Q186" s="30"/>
      <c r="R186" s="30"/>
      <c r="S186" s="22"/>
      <c r="T186" s="22"/>
      <c r="U186" s="22"/>
      <c r="V186" s="22"/>
      <c r="W186" s="22"/>
    </row>
    <row r="187" spans="1:23" x14ac:dyDescent="0.2">
      <c r="A187" s="21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30"/>
      <c r="L187" s="30"/>
      <c r="M187" s="30"/>
      <c r="N187" s="30"/>
      <c r="O187" s="30"/>
      <c r="P187" s="30"/>
      <c r="Q187" s="30"/>
      <c r="R187" s="30"/>
      <c r="S187" s="22"/>
      <c r="T187" s="22"/>
      <c r="U187" s="22"/>
      <c r="V187" s="22"/>
      <c r="W187" s="22"/>
    </row>
    <row r="188" spans="1:23" x14ac:dyDescent="0.2">
      <c r="A188" s="21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30"/>
      <c r="L188" s="30"/>
      <c r="M188" s="30"/>
      <c r="N188" s="30"/>
      <c r="O188" s="30"/>
      <c r="P188" s="30"/>
      <c r="Q188" s="30"/>
      <c r="R188" s="30"/>
      <c r="S188" s="22"/>
      <c r="T188" s="22"/>
      <c r="U188" s="22"/>
      <c r="V188" s="22"/>
      <c r="W188" s="22"/>
    </row>
    <row r="189" spans="1:23" x14ac:dyDescent="0.2">
      <c r="A189" s="21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30"/>
      <c r="L189" s="30"/>
      <c r="M189" s="30"/>
      <c r="N189" s="30"/>
      <c r="O189" s="30"/>
      <c r="P189" s="30"/>
      <c r="Q189" s="30"/>
      <c r="R189" s="30"/>
      <c r="S189" s="22"/>
      <c r="T189" s="22"/>
      <c r="U189" s="22"/>
      <c r="V189" s="22"/>
      <c r="W189" s="22"/>
    </row>
    <row r="190" spans="1:23" x14ac:dyDescent="0.2">
      <c r="A190" s="21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30"/>
      <c r="L190" s="30"/>
      <c r="M190" s="30"/>
      <c r="N190" s="30"/>
      <c r="O190" s="30"/>
      <c r="P190" s="30"/>
      <c r="Q190" s="30"/>
      <c r="R190" s="30"/>
      <c r="S190" s="22"/>
      <c r="T190" s="22"/>
      <c r="U190" s="22"/>
      <c r="V190" s="22"/>
      <c r="W190" s="22"/>
    </row>
    <row r="191" spans="1:23" x14ac:dyDescent="0.2">
      <c r="A191" s="21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30"/>
      <c r="L191" s="30"/>
      <c r="M191" s="30"/>
      <c r="N191" s="30"/>
      <c r="O191" s="30"/>
      <c r="P191" s="30"/>
      <c r="Q191" s="30"/>
      <c r="R191" s="30"/>
      <c r="S191" s="22"/>
      <c r="T191" s="22"/>
      <c r="U191" s="22"/>
      <c r="V191" s="22"/>
      <c r="W191" s="22"/>
    </row>
    <row r="192" spans="1:23" x14ac:dyDescent="0.2">
      <c r="A192" s="21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30"/>
      <c r="L192" s="30"/>
      <c r="M192" s="30"/>
      <c r="N192" s="30"/>
      <c r="O192" s="30"/>
      <c r="P192" s="30"/>
      <c r="Q192" s="30"/>
      <c r="R192" s="30"/>
      <c r="S192" s="22"/>
      <c r="T192" s="22"/>
      <c r="U192" s="22"/>
      <c r="V192" s="22"/>
      <c r="W192" s="22"/>
    </row>
    <row r="193" spans="1:23" x14ac:dyDescent="0.2">
      <c r="A193" s="21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30"/>
      <c r="L193" s="30"/>
      <c r="M193" s="30"/>
      <c r="N193" s="30"/>
      <c r="O193" s="30"/>
      <c r="P193" s="30"/>
      <c r="Q193" s="30"/>
      <c r="R193" s="30"/>
      <c r="S193" s="22"/>
      <c r="T193" s="22"/>
      <c r="U193" s="22"/>
      <c r="V193" s="22"/>
      <c r="W193" s="22"/>
    </row>
    <row r="194" spans="1:23" x14ac:dyDescent="0.2">
      <c r="A194" s="21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30"/>
      <c r="L194" s="30"/>
      <c r="M194" s="30"/>
      <c r="N194" s="30"/>
      <c r="O194" s="30"/>
      <c r="P194" s="30"/>
      <c r="Q194" s="30"/>
      <c r="R194" s="30"/>
      <c r="S194" s="22"/>
      <c r="T194" s="22"/>
      <c r="U194" s="22"/>
      <c r="V194" s="22"/>
      <c r="W194" s="22"/>
    </row>
    <row r="195" spans="1:23" x14ac:dyDescent="0.2">
      <c r="A195" s="21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30"/>
      <c r="L195" s="30"/>
      <c r="M195" s="30"/>
      <c r="N195" s="30"/>
      <c r="O195" s="30"/>
      <c r="P195" s="30"/>
      <c r="Q195" s="30"/>
      <c r="R195" s="30"/>
      <c r="S195" s="22"/>
      <c r="T195" s="22"/>
      <c r="U195" s="22"/>
      <c r="V195" s="22"/>
      <c r="W195" s="22"/>
    </row>
    <row r="196" spans="1:23" x14ac:dyDescent="0.2">
      <c r="A196" s="21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30"/>
      <c r="L196" s="30"/>
      <c r="M196" s="30"/>
      <c r="N196" s="30"/>
      <c r="O196" s="30"/>
      <c r="P196" s="30"/>
      <c r="Q196" s="30"/>
      <c r="R196" s="30"/>
      <c r="S196" s="22"/>
      <c r="T196" s="22"/>
      <c r="U196" s="22"/>
      <c r="V196" s="22"/>
      <c r="W196" s="22"/>
    </row>
    <row r="197" spans="1:23" x14ac:dyDescent="0.2">
      <c r="A197" s="21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30"/>
      <c r="L197" s="30"/>
      <c r="M197" s="30"/>
      <c r="N197" s="30"/>
      <c r="O197" s="30"/>
      <c r="P197" s="30"/>
      <c r="Q197" s="30"/>
      <c r="R197" s="30"/>
      <c r="S197" s="22"/>
      <c r="T197" s="22"/>
      <c r="U197" s="22"/>
      <c r="V197" s="22"/>
      <c r="W197" s="22"/>
    </row>
    <row r="198" spans="1:23" x14ac:dyDescent="0.2">
      <c r="A198" s="21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30"/>
      <c r="L198" s="30"/>
      <c r="M198" s="30"/>
      <c r="N198" s="30"/>
      <c r="O198" s="30"/>
      <c r="P198" s="30"/>
      <c r="Q198" s="30"/>
      <c r="R198" s="30"/>
      <c r="S198" s="22"/>
      <c r="T198" s="22"/>
      <c r="U198" s="22"/>
      <c r="V198" s="22"/>
      <c r="W198" s="22"/>
    </row>
    <row r="199" spans="1:23" x14ac:dyDescent="0.2">
      <c r="A199" s="21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30"/>
      <c r="L199" s="30"/>
      <c r="M199" s="30"/>
      <c r="N199" s="30"/>
      <c r="O199" s="30"/>
      <c r="P199" s="30"/>
      <c r="Q199" s="30"/>
      <c r="R199" s="30"/>
      <c r="S199" s="22"/>
      <c r="T199" s="22"/>
      <c r="U199" s="22"/>
      <c r="V199" s="22"/>
      <c r="W199" s="22"/>
    </row>
    <row r="200" spans="1:23" x14ac:dyDescent="0.2">
      <c r="A200" s="21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30"/>
      <c r="L200" s="30"/>
      <c r="M200" s="30"/>
      <c r="N200" s="30"/>
      <c r="O200" s="30"/>
      <c r="P200" s="30"/>
      <c r="Q200" s="30"/>
      <c r="R200" s="30"/>
      <c r="S200" s="22"/>
      <c r="T200" s="22"/>
      <c r="U200" s="22"/>
      <c r="V200" s="22"/>
      <c r="W200" s="22"/>
    </row>
    <row r="201" spans="1:23" x14ac:dyDescent="0.2">
      <c r="A201" s="21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30"/>
      <c r="L201" s="30"/>
      <c r="M201" s="30"/>
      <c r="N201" s="30"/>
      <c r="O201" s="30"/>
      <c r="P201" s="30"/>
      <c r="Q201" s="30"/>
      <c r="R201" s="30"/>
      <c r="S201" s="22"/>
      <c r="T201" s="22"/>
      <c r="U201" s="22"/>
      <c r="V201" s="22"/>
      <c r="W201" s="22"/>
    </row>
    <row r="202" spans="1:23" x14ac:dyDescent="0.2">
      <c r="A202" s="21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30"/>
      <c r="L202" s="30"/>
      <c r="M202" s="30"/>
      <c r="N202" s="30"/>
      <c r="O202" s="30"/>
      <c r="P202" s="30"/>
      <c r="Q202" s="30"/>
      <c r="R202" s="30"/>
      <c r="S202" s="22"/>
      <c r="T202" s="22"/>
      <c r="U202" s="22"/>
      <c r="V202" s="22"/>
      <c r="W202" s="22"/>
    </row>
    <row r="203" spans="1:23" x14ac:dyDescent="0.2">
      <c r="A203" s="21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30"/>
      <c r="L203" s="30"/>
      <c r="M203" s="30"/>
      <c r="N203" s="30"/>
      <c r="O203" s="30"/>
      <c r="P203" s="30"/>
      <c r="Q203" s="30"/>
      <c r="R203" s="30"/>
      <c r="S203" s="22"/>
      <c r="T203" s="22"/>
      <c r="U203" s="22"/>
      <c r="V203" s="22"/>
      <c r="W203" s="22"/>
    </row>
    <row r="204" spans="1:23" x14ac:dyDescent="0.2">
      <c r="A204" s="21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30"/>
      <c r="L204" s="30"/>
      <c r="M204" s="30"/>
      <c r="N204" s="30"/>
      <c r="O204" s="30"/>
      <c r="P204" s="30"/>
      <c r="Q204" s="30"/>
      <c r="R204" s="30"/>
      <c r="S204" s="22"/>
      <c r="T204" s="22"/>
      <c r="U204" s="22"/>
      <c r="V204" s="22"/>
      <c r="W204" s="22"/>
    </row>
    <row r="205" spans="1:23" x14ac:dyDescent="0.2">
      <c r="A205" s="21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30"/>
      <c r="L205" s="30"/>
      <c r="M205" s="30"/>
      <c r="N205" s="30"/>
      <c r="O205" s="30"/>
      <c r="P205" s="30"/>
      <c r="Q205" s="30"/>
      <c r="R205" s="30"/>
      <c r="S205" s="22"/>
      <c r="T205" s="22"/>
      <c r="U205" s="22"/>
      <c r="V205" s="22"/>
      <c r="W205" s="22"/>
    </row>
    <row r="206" spans="1:23" x14ac:dyDescent="0.2">
      <c r="A206" s="21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30"/>
      <c r="L206" s="30"/>
      <c r="M206" s="30"/>
      <c r="N206" s="30"/>
      <c r="O206" s="30"/>
      <c r="P206" s="30"/>
      <c r="Q206" s="30"/>
      <c r="R206" s="30"/>
      <c r="S206" s="22"/>
      <c r="T206" s="22"/>
      <c r="U206" s="22"/>
      <c r="V206" s="22"/>
      <c r="W206" s="22"/>
    </row>
    <row r="207" spans="1:23" x14ac:dyDescent="0.2">
      <c r="A207" s="21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30"/>
      <c r="L207" s="30"/>
      <c r="M207" s="30"/>
      <c r="N207" s="30"/>
      <c r="O207" s="30"/>
      <c r="P207" s="30"/>
      <c r="Q207" s="30"/>
      <c r="R207" s="30"/>
      <c r="S207" s="22"/>
      <c r="T207" s="22"/>
      <c r="U207" s="22"/>
      <c r="V207" s="22"/>
      <c r="W207" s="22"/>
    </row>
    <row r="208" spans="1:23" x14ac:dyDescent="0.2">
      <c r="A208" s="21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30"/>
      <c r="L208" s="30"/>
      <c r="M208" s="30"/>
      <c r="N208" s="30"/>
      <c r="O208" s="30"/>
      <c r="P208" s="30"/>
      <c r="Q208" s="30"/>
      <c r="R208" s="30"/>
      <c r="S208" s="22"/>
      <c r="T208" s="22"/>
      <c r="U208" s="22"/>
      <c r="V208" s="22"/>
      <c r="W208" s="22"/>
    </row>
    <row r="209" spans="1:23" x14ac:dyDescent="0.2">
      <c r="A209" s="21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30"/>
      <c r="L209" s="30"/>
      <c r="M209" s="30"/>
      <c r="N209" s="30"/>
      <c r="O209" s="30"/>
      <c r="P209" s="30"/>
      <c r="Q209" s="30"/>
      <c r="R209" s="30"/>
      <c r="S209" s="22"/>
      <c r="T209" s="22"/>
      <c r="U209" s="22"/>
      <c r="V209" s="22"/>
      <c r="W209" s="22"/>
    </row>
    <row r="210" spans="1:23" x14ac:dyDescent="0.2">
      <c r="A210" s="21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30"/>
      <c r="L210" s="30"/>
      <c r="M210" s="30"/>
      <c r="N210" s="30"/>
      <c r="O210" s="30"/>
      <c r="P210" s="30"/>
      <c r="Q210" s="30"/>
      <c r="R210" s="30"/>
      <c r="S210" s="22"/>
      <c r="T210" s="22"/>
      <c r="U210" s="22"/>
      <c r="V210" s="22"/>
      <c r="W210" s="22"/>
    </row>
    <row r="211" spans="1:23" x14ac:dyDescent="0.2">
      <c r="A211" s="21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30"/>
      <c r="L211" s="30"/>
      <c r="M211" s="30"/>
      <c r="N211" s="30"/>
      <c r="O211" s="30"/>
      <c r="P211" s="30"/>
      <c r="Q211" s="30"/>
      <c r="R211" s="30"/>
      <c r="S211" s="22"/>
      <c r="T211" s="22"/>
      <c r="U211" s="22"/>
      <c r="V211" s="22"/>
      <c r="W211" s="22"/>
    </row>
    <row r="212" spans="1:23" x14ac:dyDescent="0.2">
      <c r="A212" s="21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30"/>
      <c r="L212" s="30"/>
      <c r="M212" s="30"/>
      <c r="N212" s="30"/>
      <c r="O212" s="30"/>
      <c r="P212" s="30"/>
      <c r="Q212" s="30"/>
      <c r="R212" s="30"/>
      <c r="S212" s="22"/>
      <c r="T212" s="22"/>
      <c r="U212" s="22"/>
      <c r="V212" s="22"/>
      <c r="W212" s="22"/>
    </row>
    <row r="213" spans="1:23" x14ac:dyDescent="0.2">
      <c r="A213" s="21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30"/>
      <c r="L213" s="30"/>
      <c r="M213" s="30"/>
      <c r="N213" s="30"/>
      <c r="O213" s="30"/>
      <c r="P213" s="30"/>
      <c r="Q213" s="30"/>
      <c r="R213" s="30"/>
      <c r="S213" s="22"/>
      <c r="T213" s="22"/>
      <c r="U213" s="22"/>
      <c r="V213" s="22"/>
      <c r="W213" s="22"/>
    </row>
    <row r="214" spans="1:23" x14ac:dyDescent="0.2">
      <c r="A214" s="21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30"/>
      <c r="L214" s="30"/>
      <c r="M214" s="30"/>
      <c r="N214" s="30"/>
      <c r="O214" s="30"/>
      <c r="P214" s="30"/>
      <c r="Q214" s="30"/>
      <c r="R214" s="30"/>
      <c r="S214" s="22"/>
      <c r="T214" s="22"/>
      <c r="U214" s="22"/>
      <c r="V214" s="22"/>
      <c r="W214" s="22"/>
    </row>
    <row r="215" spans="1:23" x14ac:dyDescent="0.2">
      <c r="A215" s="21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30"/>
      <c r="L215" s="30"/>
      <c r="M215" s="30"/>
      <c r="N215" s="30"/>
      <c r="O215" s="30"/>
      <c r="P215" s="30"/>
      <c r="Q215" s="30"/>
      <c r="R215" s="30"/>
      <c r="S215" s="22"/>
      <c r="T215" s="22"/>
      <c r="U215" s="22"/>
      <c r="V215" s="22"/>
      <c r="W215" s="22"/>
    </row>
    <row r="216" spans="1:23" x14ac:dyDescent="0.2">
      <c r="A216" s="21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30"/>
      <c r="L216" s="30"/>
      <c r="M216" s="30"/>
      <c r="N216" s="30"/>
      <c r="O216" s="30"/>
      <c r="P216" s="30"/>
      <c r="Q216" s="30"/>
      <c r="R216" s="30"/>
      <c r="S216" s="22"/>
      <c r="T216" s="22"/>
      <c r="U216" s="22"/>
      <c r="V216" s="22"/>
      <c r="W216" s="22"/>
    </row>
    <row r="217" spans="1:23" x14ac:dyDescent="0.2">
      <c r="A217" s="21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30"/>
      <c r="L217" s="30"/>
      <c r="M217" s="30"/>
      <c r="N217" s="30"/>
      <c r="O217" s="30"/>
      <c r="P217" s="30"/>
      <c r="Q217" s="30"/>
      <c r="R217" s="30"/>
      <c r="S217" s="22"/>
      <c r="T217" s="22"/>
      <c r="U217" s="22"/>
      <c r="V217" s="22"/>
      <c r="W217" s="22"/>
    </row>
    <row r="218" spans="1:23" x14ac:dyDescent="0.2">
      <c r="A218" s="21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30"/>
      <c r="L218" s="30"/>
      <c r="M218" s="30"/>
      <c r="N218" s="30"/>
      <c r="O218" s="30"/>
      <c r="P218" s="30"/>
      <c r="Q218" s="30"/>
      <c r="R218" s="30"/>
      <c r="S218" s="22"/>
      <c r="T218" s="22"/>
      <c r="U218" s="22"/>
      <c r="V218" s="22"/>
      <c r="W218" s="22"/>
    </row>
    <row r="219" spans="1:23" x14ac:dyDescent="0.2">
      <c r="A219" s="21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30"/>
      <c r="L219" s="30"/>
      <c r="M219" s="30"/>
      <c r="N219" s="30"/>
      <c r="O219" s="30"/>
      <c r="P219" s="30"/>
      <c r="Q219" s="30"/>
      <c r="R219" s="30"/>
      <c r="S219" s="22"/>
      <c r="T219" s="22"/>
      <c r="U219" s="22"/>
      <c r="V219" s="22"/>
      <c r="W219" s="22"/>
    </row>
    <row r="220" spans="1:23" x14ac:dyDescent="0.2">
      <c r="A220" s="21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30"/>
      <c r="L220" s="30"/>
      <c r="M220" s="30"/>
      <c r="N220" s="30"/>
      <c r="O220" s="30"/>
      <c r="P220" s="30"/>
      <c r="Q220" s="30"/>
      <c r="R220" s="30"/>
      <c r="S220" s="22"/>
      <c r="T220" s="22"/>
      <c r="U220" s="22"/>
      <c r="V220" s="22"/>
      <c r="W220" s="22"/>
    </row>
    <row r="221" spans="1:23" x14ac:dyDescent="0.2">
      <c r="A221" s="21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30"/>
      <c r="L221" s="30"/>
      <c r="M221" s="30"/>
      <c r="N221" s="30"/>
      <c r="O221" s="30"/>
      <c r="P221" s="30"/>
      <c r="Q221" s="30"/>
      <c r="R221" s="30"/>
      <c r="S221" s="22"/>
      <c r="T221" s="22"/>
      <c r="U221" s="22"/>
      <c r="V221" s="22"/>
      <c r="W221" s="22"/>
    </row>
    <row r="222" spans="1:23" x14ac:dyDescent="0.2">
      <c r="A222" s="21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30"/>
      <c r="L222" s="30"/>
      <c r="M222" s="30"/>
      <c r="N222" s="30"/>
      <c r="O222" s="30"/>
      <c r="P222" s="30"/>
      <c r="Q222" s="30"/>
      <c r="R222" s="30"/>
      <c r="S222" s="22"/>
      <c r="T222" s="22"/>
      <c r="U222" s="22"/>
      <c r="V222" s="22"/>
      <c r="W222" s="22"/>
    </row>
    <row r="223" spans="1:23" x14ac:dyDescent="0.2">
      <c r="A223" s="21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30"/>
      <c r="L223" s="30"/>
      <c r="M223" s="30"/>
      <c r="N223" s="30"/>
      <c r="O223" s="30"/>
      <c r="P223" s="30"/>
      <c r="Q223" s="30"/>
      <c r="R223" s="30"/>
      <c r="S223" s="22"/>
      <c r="T223" s="22"/>
      <c r="U223" s="22"/>
      <c r="V223" s="22"/>
      <c r="W223" s="22"/>
    </row>
    <row r="224" spans="1:23" x14ac:dyDescent="0.2">
      <c r="A224" s="21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30"/>
      <c r="L224" s="30"/>
      <c r="M224" s="30"/>
      <c r="N224" s="30"/>
      <c r="O224" s="30"/>
      <c r="P224" s="30"/>
      <c r="Q224" s="30"/>
      <c r="R224" s="30"/>
      <c r="S224" s="22"/>
      <c r="T224" s="22"/>
      <c r="U224" s="22"/>
      <c r="V224" s="22"/>
      <c r="W224" s="22"/>
    </row>
    <row r="225" spans="1:23" x14ac:dyDescent="0.2">
      <c r="A225" s="21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30"/>
      <c r="L225" s="30"/>
      <c r="M225" s="30"/>
      <c r="N225" s="30"/>
      <c r="O225" s="30"/>
      <c r="P225" s="30"/>
      <c r="Q225" s="30"/>
      <c r="R225" s="30"/>
      <c r="S225" s="22"/>
      <c r="T225" s="22"/>
      <c r="U225" s="22"/>
      <c r="V225" s="22"/>
      <c r="W225" s="22"/>
    </row>
    <row r="226" spans="1:23" x14ac:dyDescent="0.2">
      <c r="A226" s="21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30"/>
      <c r="L226" s="30"/>
      <c r="M226" s="30"/>
      <c r="N226" s="30"/>
      <c r="O226" s="30"/>
      <c r="P226" s="30"/>
      <c r="Q226" s="30"/>
      <c r="R226" s="30"/>
      <c r="S226" s="22"/>
      <c r="T226" s="22"/>
      <c r="U226" s="22"/>
      <c r="V226" s="22"/>
      <c r="W226" s="22"/>
    </row>
    <row r="227" spans="1:23" x14ac:dyDescent="0.2">
      <c r="A227" s="21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30"/>
      <c r="L227" s="30"/>
      <c r="M227" s="30"/>
      <c r="N227" s="30"/>
      <c r="O227" s="30"/>
      <c r="P227" s="30"/>
      <c r="Q227" s="30"/>
      <c r="R227" s="30"/>
      <c r="S227" s="22"/>
      <c r="T227" s="22"/>
      <c r="U227" s="22"/>
      <c r="V227" s="22"/>
      <c r="W227" s="22"/>
    </row>
    <row r="228" spans="1:23" x14ac:dyDescent="0.2">
      <c r="A228" s="21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30"/>
      <c r="L228" s="30"/>
      <c r="M228" s="30"/>
      <c r="N228" s="30"/>
      <c r="O228" s="30"/>
      <c r="P228" s="30"/>
      <c r="Q228" s="30"/>
      <c r="R228" s="30"/>
      <c r="S228" s="22"/>
      <c r="T228" s="22"/>
      <c r="U228" s="22"/>
      <c r="V228" s="22"/>
      <c r="W228" s="22"/>
    </row>
    <row r="229" spans="1:23" x14ac:dyDescent="0.2">
      <c r="A229" s="21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30"/>
      <c r="L229" s="30"/>
      <c r="M229" s="30"/>
      <c r="N229" s="30"/>
      <c r="O229" s="30"/>
      <c r="P229" s="30"/>
      <c r="Q229" s="30"/>
      <c r="R229" s="30"/>
      <c r="S229" s="22"/>
      <c r="T229" s="22"/>
      <c r="U229" s="22"/>
      <c r="V229" s="22"/>
      <c r="W229" s="22"/>
    </row>
    <row r="230" spans="1:23" x14ac:dyDescent="0.2">
      <c r="A230" s="21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30"/>
      <c r="L230" s="30"/>
      <c r="M230" s="30"/>
      <c r="N230" s="30"/>
      <c r="O230" s="30"/>
      <c r="P230" s="30"/>
      <c r="Q230" s="30"/>
      <c r="R230" s="30"/>
      <c r="S230" s="22"/>
      <c r="T230" s="22"/>
      <c r="U230" s="22"/>
      <c r="V230" s="22"/>
      <c r="W230" s="22"/>
    </row>
    <row r="231" spans="1:23" x14ac:dyDescent="0.2">
      <c r="A231" s="21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30"/>
      <c r="L231" s="30"/>
      <c r="M231" s="30"/>
      <c r="N231" s="30"/>
      <c r="O231" s="30"/>
      <c r="P231" s="30"/>
      <c r="Q231" s="30"/>
      <c r="R231" s="30"/>
      <c r="S231" s="22"/>
      <c r="T231" s="22"/>
      <c r="U231" s="22"/>
      <c r="V231" s="22"/>
      <c r="W231" s="22"/>
    </row>
    <row r="232" spans="1:23" x14ac:dyDescent="0.2">
      <c r="A232" s="21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30"/>
      <c r="L232" s="30"/>
      <c r="M232" s="30"/>
      <c r="N232" s="30"/>
      <c r="O232" s="30"/>
      <c r="P232" s="30"/>
      <c r="Q232" s="30"/>
      <c r="R232" s="30"/>
      <c r="S232" s="22"/>
      <c r="T232" s="22"/>
      <c r="U232" s="22"/>
      <c r="V232" s="22"/>
      <c r="W232" s="22"/>
    </row>
    <row r="233" spans="1:23" x14ac:dyDescent="0.2">
      <c r="A233" s="21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30"/>
      <c r="L233" s="30"/>
      <c r="M233" s="30"/>
      <c r="N233" s="30"/>
      <c r="O233" s="30"/>
      <c r="P233" s="30"/>
      <c r="Q233" s="30"/>
      <c r="R233" s="30"/>
      <c r="S233" s="22"/>
      <c r="T233" s="22"/>
      <c r="U233" s="22"/>
      <c r="V233" s="22"/>
      <c r="W233" s="22"/>
    </row>
    <row r="234" spans="1:23" x14ac:dyDescent="0.2">
      <c r="A234" s="21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30"/>
      <c r="L234" s="30"/>
      <c r="M234" s="30"/>
      <c r="N234" s="30"/>
      <c r="O234" s="30"/>
      <c r="P234" s="30"/>
      <c r="Q234" s="30"/>
      <c r="R234" s="30"/>
      <c r="S234" s="22"/>
      <c r="T234" s="22"/>
      <c r="U234" s="22"/>
      <c r="V234" s="22"/>
      <c r="W234" s="22"/>
    </row>
    <row r="235" spans="1:23" x14ac:dyDescent="0.2">
      <c r="A235" s="21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30"/>
      <c r="L235" s="30"/>
      <c r="M235" s="30"/>
      <c r="N235" s="30"/>
      <c r="O235" s="30"/>
      <c r="P235" s="30"/>
      <c r="Q235" s="30"/>
      <c r="R235" s="30"/>
      <c r="S235" s="22"/>
      <c r="T235" s="22"/>
      <c r="U235" s="22"/>
      <c r="V235" s="22"/>
      <c r="W235" s="22"/>
    </row>
    <row r="236" spans="1:23" x14ac:dyDescent="0.2">
      <c r="A236" s="21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30"/>
      <c r="L236" s="30"/>
      <c r="M236" s="30"/>
      <c r="N236" s="30"/>
      <c r="O236" s="30"/>
      <c r="P236" s="30"/>
      <c r="Q236" s="30"/>
      <c r="R236" s="30"/>
      <c r="S236" s="22"/>
      <c r="T236" s="22"/>
      <c r="U236" s="22"/>
      <c r="V236" s="22"/>
      <c r="W236" s="22"/>
    </row>
    <row r="237" spans="1:23" x14ac:dyDescent="0.2">
      <c r="A237" s="21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30"/>
      <c r="L237" s="30"/>
      <c r="M237" s="30"/>
      <c r="N237" s="30"/>
      <c r="O237" s="30"/>
      <c r="P237" s="30"/>
      <c r="Q237" s="30"/>
      <c r="R237" s="30"/>
      <c r="S237" s="22"/>
      <c r="T237" s="22"/>
      <c r="U237" s="22"/>
      <c r="V237" s="22"/>
      <c r="W237" s="22"/>
    </row>
    <row r="238" spans="1:23" x14ac:dyDescent="0.2">
      <c r="A238" s="21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30"/>
      <c r="L238" s="30"/>
      <c r="M238" s="30"/>
      <c r="N238" s="30"/>
      <c r="O238" s="30"/>
      <c r="P238" s="30"/>
      <c r="Q238" s="30"/>
      <c r="R238" s="30"/>
      <c r="S238" s="22"/>
      <c r="T238" s="22"/>
      <c r="U238" s="22"/>
      <c r="V238" s="22"/>
      <c r="W238" s="22"/>
    </row>
    <row r="239" spans="1:23" x14ac:dyDescent="0.2">
      <c r="A239" s="21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30"/>
      <c r="L239" s="30"/>
      <c r="M239" s="30"/>
      <c r="N239" s="30"/>
      <c r="O239" s="30"/>
      <c r="P239" s="30"/>
      <c r="Q239" s="30"/>
      <c r="R239" s="30"/>
      <c r="S239" s="22"/>
      <c r="T239" s="22"/>
      <c r="U239" s="22"/>
      <c r="V239" s="22"/>
      <c r="W239" s="22"/>
    </row>
    <row r="240" spans="1:23" x14ac:dyDescent="0.2">
      <c r="A240" s="21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30"/>
      <c r="L240" s="30"/>
      <c r="M240" s="30"/>
      <c r="N240" s="30"/>
      <c r="O240" s="30"/>
      <c r="P240" s="30"/>
      <c r="Q240" s="30"/>
      <c r="R240" s="30"/>
      <c r="S240" s="22"/>
      <c r="T240" s="22"/>
      <c r="U240" s="22"/>
      <c r="V240" s="22"/>
      <c r="W240" s="22"/>
    </row>
    <row r="241" spans="1:23" x14ac:dyDescent="0.2">
      <c r="A241" s="21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30"/>
      <c r="L241" s="30"/>
      <c r="M241" s="30"/>
      <c r="N241" s="30"/>
      <c r="O241" s="30"/>
      <c r="P241" s="30"/>
      <c r="Q241" s="30"/>
      <c r="R241" s="30"/>
      <c r="S241" s="22"/>
      <c r="T241" s="22"/>
      <c r="U241" s="22"/>
      <c r="V241" s="22"/>
      <c r="W241" s="22"/>
    </row>
    <row r="242" spans="1:23" x14ac:dyDescent="0.2">
      <c r="A242" s="21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30"/>
      <c r="L242" s="30"/>
      <c r="M242" s="30"/>
      <c r="N242" s="30"/>
      <c r="O242" s="30"/>
      <c r="P242" s="30"/>
      <c r="Q242" s="30"/>
      <c r="R242" s="30"/>
      <c r="S242" s="22"/>
      <c r="T242" s="22"/>
      <c r="U242" s="22"/>
      <c r="V242" s="22"/>
      <c r="W242" s="22"/>
    </row>
    <row r="243" spans="1:23" x14ac:dyDescent="0.2">
      <c r="A243" s="21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30"/>
      <c r="L243" s="30"/>
      <c r="M243" s="30"/>
      <c r="N243" s="30"/>
      <c r="O243" s="30"/>
      <c r="P243" s="30"/>
      <c r="Q243" s="30"/>
      <c r="R243" s="30"/>
      <c r="S243" s="22"/>
      <c r="T243" s="22"/>
      <c r="U243" s="22"/>
      <c r="V243" s="22"/>
      <c r="W243" s="22"/>
    </row>
    <row r="244" spans="1:23" x14ac:dyDescent="0.2">
      <c r="A244" s="21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30"/>
      <c r="L244" s="30"/>
      <c r="M244" s="30"/>
      <c r="N244" s="30"/>
      <c r="O244" s="30"/>
      <c r="P244" s="30"/>
      <c r="Q244" s="30"/>
      <c r="R244" s="30"/>
      <c r="S244" s="22"/>
      <c r="T244" s="22"/>
      <c r="U244" s="22"/>
      <c r="V244" s="22"/>
      <c r="W244" s="22"/>
    </row>
    <row r="245" spans="1:23" x14ac:dyDescent="0.2">
      <c r="A245" s="21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30"/>
      <c r="L245" s="30"/>
      <c r="M245" s="30"/>
      <c r="N245" s="30"/>
      <c r="O245" s="30"/>
      <c r="P245" s="30"/>
      <c r="Q245" s="30"/>
      <c r="R245" s="30"/>
      <c r="S245" s="22"/>
      <c r="T245" s="22"/>
      <c r="U245" s="22"/>
      <c r="V245" s="22"/>
      <c r="W245" s="22"/>
    </row>
    <row r="246" spans="1:23" x14ac:dyDescent="0.2">
      <c r="A246" s="21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30"/>
      <c r="L246" s="30"/>
      <c r="M246" s="30"/>
      <c r="N246" s="30"/>
      <c r="O246" s="30"/>
      <c r="P246" s="30"/>
      <c r="Q246" s="30"/>
      <c r="R246" s="30"/>
      <c r="S246" s="22"/>
      <c r="T246" s="22"/>
      <c r="U246" s="22"/>
      <c r="V246" s="22"/>
      <c r="W246" s="22"/>
    </row>
    <row r="247" spans="1:23" x14ac:dyDescent="0.2">
      <c r="A247" s="21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30"/>
      <c r="L247" s="30"/>
      <c r="M247" s="30"/>
      <c r="N247" s="30"/>
      <c r="O247" s="30"/>
      <c r="P247" s="30"/>
      <c r="Q247" s="30"/>
      <c r="R247" s="30"/>
      <c r="S247" s="22"/>
      <c r="T247" s="22"/>
      <c r="U247" s="22"/>
      <c r="V247" s="22"/>
      <c r="W247" s="22"/>
    </row>
    <row r="248" spans="1:23" x14ac:dyDescent="0.2">
      <c r="A248" s="21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30"/>
      <c r="L248" s="30"/>
      <c r="M248" s="30"/>
      <c r="N248" s="30"/>
      <c r="O248" s="30"/>
      <c r="P248" s="30"/>
      <c r="Q248" s="30"/>
      <c r="R248" s="30"/>
      <c r="S248" s="22"/>
      <c r="T248" s="22"/>
      <c r="U248" s="22"/>
      <c r="V248" s="22"/>
      <c r="W248" s="22"/>
    </row>
    <row r="249" spans="1:23" x14ac:dyDescent="0.2">
      <c r="A249" s="21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30"/>
      <c r="L249" s="30"/>
      <c r="M249" s="30"/>
      <c r="N249" s="30"/>
      <c r="O249" s="30"/>
      <c r="P249" s="30"/>
      <c r="Q249" s="30"/>
      <c r="R249" s="30"/>
      <c r="S249" s="22"/>
      <c r="T249" s="22"/>
      <c r="U249" s="22"/>
      <c r="V249" s="22"/>
      <c r="W249" s="22"/>
    </row>
    <row r="250" spans="1:23" x14ac:dyDescent="0.2">
      <c r="A250" s="21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30"/>
      <c r="L250" s="30"/>
      <c r="M250" s="30"/>
      <c r="N250" s="30"/>
      <c r="O250" s="30"/>
      <c r="P250" s="30"/>
      <c r="Q250" s="30"/>
      <c r="R250" s="30"/>
      <c r="S250" s="22"/>
      <c r="T250" s="22"/>
      <c r="U250" s="22"/>
      <c r="V250" s="22"/>
      <c r="W250" s="22"/>
    </row>
    <row r="251" spans="1:23" x14ac:dyDescent="0.2">
      <c r="A251" s="21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30"/>
      <c r="L251" s="30"/>
      <c r="M251" s="30"/>
      <c r="N251" s="30"/>
      <c r="O251" s="30"/>
      <c r="P251" s="30"/>
      <c r="Q251" s="30"/>
      <c r="R251" s="30"/>
      <c r="S251" s="22"/>
      <c r="T251" s="22"/>
      <c r="U251" s="22"/>
      <c r="V251" s="22"/>
      <c r="W251" s="22"/>
    </row>
    <row r="252" spans="1:23" x14ac:dyDescent="0.2">
      <c r="A252" s="21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30"/>
      <c r="L252" s="30"/>
      <c r="M252" s="30"/>
      <c r="N252" s="30"/>
      <c r="O252" s="30"/>
      <c r="P252" s="30"/>
      <c r="Q252" s="30"/>
      <c r="R252" s="30"/>
      <c r="S252" s="22"/>
      <c r="T252" s="22"/>
      <c r="U252" s="22"/>
      <c r="V252" s="22"/>
      <c r="W252" s="22"/>
    </row>
    <row r="253" spans="1:23" x14ac:dyDescent="0.2">
      <c r="A253" s="21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30"/>
      <c r="L253" s="30"/>
      <c r="M253" s="30"/>
      <c r="N253" s="30"/>
      <c r="O253" s="30"/>
      <c r="P253" s="30"/>
      <c r="Q253" s="30"/>
      <c r="R253" s="30"/>
      <c r="S253" s="22"/>
      <c r="T253" s="22"/>
      <c r="U253" s="22"/>
      <c r="V253" s="22"/>
      <c r="W253" s="22"/>
    </row>
    <row r="254" spans="1:23" x14ac:dyDescent="0.2">
      <c r="A254" s="21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30"/>
      <c r="L254" s="30"/>
      <c r="M254" s="30"/>
      <c r="N254" s="30"/>
      <c r="O254" s="30"/>
      <c r="P254" s="30"/>
      <c r="Q254" s="30"/>
      <c r="R254" s="30"/>
      <c r="S254" s="22"/>
      <c r="T254" s="22"/>
      <c r="U254" s="22"/>
      <c r="V254" s="22"/>
      <c r="W254" s="22"/>
    </row>
    <row r="255" spans="1:23" x14ac:dyDescent="0.2">
      <c r="A255" s="21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30"/>
      <c r="L255" s="30"/>
      <c r="M255" s="30"/>
      <c r="N255" s="30"/>
      <c r="O255" s="30"/>
      <c r="P255" s="30"/>
      <c r="Q255" s="30"/>
      <c r="R255" s="30"/>
      <c r="S255" s="22"/>
      <c r="T255" s="22"/>
      <c r="U255" s="22"/>
      <c r="V255" s="22"/>
      <c r="W255" s="22"/>
    </row>
    <row r="256" spans="1:23" x14ac:dyDescent="0.2">
      <c r="A256" s="21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30"/>
      <c r="L256" s="30"/>
      <c r="M256" s="30"/>
      <c r="N256" s="30"/>
      <c r="O256" s="30"/>
      <c r="P256" s="30"/>
      <c r="Q256" s="30"/>
      <c r="R256" s="30"/>
      <c r="S256" s="22"/>
      <c r="T256" s="22"/>
      <c r="U256" s="22"/>
      <c r="V256" s="22"/>
      <c r="W256" s="22"/>
    </row>
    <row r="257" spans="1:23" x14ac:dyDescent="0.2">
      <c r="A257" s="21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30"/>
      <c r="L257" s="30"/>
      <c r="M257" s="30"/>
      <c r="N257" s="30"/>
      <c r="O257" s="30"/>
      <c r="P257" s="30"/>
      <c r="Q257" s="30"/>
      <c r="R257" s="30"/>
      <c r="S257" s="22"/>
      <c r="T257" s="22"/>
      <c r="U257" s="22"/>
      <c r="V257" s="22"/>
      <c r="W257" s="22"/>
    </row>
    <row r="258" spans="1:23" x14ac:dyDescent="0.2">
      <c r="A258" s="21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30"/>
      <c r="L258" s="30"/>
      <c r="M258" s="30"/>
      <c r="N258" s="30"/>
      <c r="O258" s="30"/>
      <c r="P258" s="30"/>
      <c r="Q258" s="30"/>
      <c r="R258" s="30"/>
      <c r="S258" s="22"/>
      <c r="T258" s="22"/>
      <c r="U258" s="22"/>
      <c r="V258" s="22"/>
      <c r="W258" s="22"/>
    </row>
    <row r="259" spans="1:23" x14ac:dyDescent="0.2">
      <c r="A259" s="21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30"/>
      <c r="L259" s="30"/>
      <c r="M259" s="30"/>
      <c r="N259" s="30"/>
      <c r="O259" s="30"/>
      <c r="P259" s="30"/>
      <c r="Q259" s="30"/>
      <c r="R259" s="30"/>
      <c r="S259" s="22"/>
      <c r="T259" s="22"/>
      <c r="U259" s="22"/>
      <c r="V259" s="22"/>
      <c r="W259" s="22"/>
    </row>
    <row r="260" spans="1:23" x14ac:dyDescent="0.2">
      <c r="A260" s="21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30"/>
      <c r="L260" s="30"/>
      <c r="M260" s="30"/>
      <c r="N260" s="30"/>
      <c r="O260" s="30"/>
      <c r="P260" s="30"/>
      <c r="Q260" s="30"/>
      <c r="R260" s="30"/>
      <c r="S260" s="22"/>
      <c r="T260" s="22"/>
      <c r="U260" s="22"/>
      <c r="V260" s="22"/>
      <c r="W260" s="22"/>
    </row>
    <row r="261" spans="1:23" x14ac:dyDescent="0.2">
      <c r="A261" s="21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30"/>
      <c r="L261" s="30"/>
      <c r="M261" s="30"/>
      <c r="N261" s="30"/>
      <c r="O261" s="30"/>
      <c r="P261" s="30"/>
      <c r="Q261" s="30"/>
      <c r="R261" s="30"/>
      <c r="S261" s="22"/>
      <c r="T261" s="22"/>
      <c r="U261" s="22"/>
      <c r="V261" s="22"/>
      <c r="W261" s="22"/>
    </row>
    <row r="262" spans="1:23" x14ac:dyDescent="0.2">
      <c r="A262" s="21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30"/>
      <c r="L262" s="30"/>
      <c r="M262" s="30"/>
      <c r="N262" s="30"/>
      <c r="O262" s="30"/>
      <c r="P262" s="30"/>
      <c r="Q262" s="30"/>
      <c r="R262" s="30"/>
      <c r="S262" s="22"/>
      <c r="T262" s="22"/>
      <c r="U262" s="22"/>
      <c r="V262" s="22"/>
      <c r="W262" s="22"/>
    </row>
    <row r="263" spans="1:23" x14ac:dyDescent="0.2">
      <c r="A263" s="21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30"/>
      <c r="L263" s="30"/>
      <c r="M263" s="30"/>
      <c r="N263" s="30"/>
      <c r="O263" s="30"/>
      <c r="P263" s="30"/>
      <c r="Q263" s="30"/>
      <c r="R263" s="30"/>
      <c r="S263" s="22"/>
      <c r="T263" s="22"/>
      <c r="U263" s="22"/>
      <c r="V263" s="22"/>
      <c r="W263" s="22"/>
    </row>
    <row r="264" spans="1:23" x14ac:dyDescent="0.2">
      <c r="A264" s="21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30"/>
      <c r="L264" s="30"/>
      <c r="M264" s="30"/>
      <c r="N264" s="30"/>
      <c r="O264" s="30"/>
      <c r="P264" s="30"/>
      <c r="Q264" s="30"/>
      <c r="R264" s="30"/>
      <c r="S264" s="22"/>
      <c r="T264" s="22"/>
      <c r="U264" s="22"/>
      <c r="V264" s="22"/>
      <c r="W264" s="22"/>
    </row>
    <row r="265" spans="1:23" x14ac:dyDescent="0.2">
      <c r="A265" s="21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30"/>
      <c r="L265" s="30"/>
      <c r="M265" s="30"/>
      <c r="N265" s="30"/>
      <c r="O265" s="30"/>
      <c r="P265" s="30"/>
      <c r="Q265" s="30"/>
      <c r="R265" s="30"/>
      <c r="S265" s="22"/>
      <c r="T265" s="22"/>
      <c r="U265" s="22"/>
      <c r="V265" s="22"/>
      <c r="W265" s="22"/>
    </row>
    <row r="266" spans="1:23" x14ac:dyDescent="0.2">
      <c r="A266" s="21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30"/>
      <c r="L266" s="30"/>
      <c r="M266" s="30"/>
      <c r="N266" s="30"/>
      <c r="O266" s="30"/>
      <c r="P266" s="30"/>
      <c r="Q266" s="30"/>
      <c r="R266" s="30"/>
      <c r="S266" s="22"/>
      <c r="T266" s="22"/>
      <c r="U266" s="22"/>
      <c r="V266" s="22"/>
      <c r="W266" s="22"/>
    </row>
    <row r="267" spans="1:23" x14ac:dyDescent="0.2">
      <c r="A267" s="21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30"/>
      <c r="L267" s="30"/>
      <c r="M267" s="30"/>
      <c r="N267" s="30"/>
      <c r="O267" s="30"/>
      <c r="P267" s="30"/>
      <c r="Q267" s="30"/>
      <c r="R267" s="30"/>
      <c r="S267" s="22"/>
      <c r="T267" s="22"/>
      <c r="U267" s="22"/>
      <c r="V267" s="22"/>
      <c r="W267" s="22"/>
    </row>
    <row r="268" spans="1:23" x14ac:dyDescent="0.2">
      <c r="A268" s="21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30"/>
      <c r="L268" s="30"/>
      <c r="M268" s="30"/>
      <c r="N268" s="30"/>
      <c r="O268" s="30"/>
      <c r="P268" s="30"/>
      <c r="Q268" s="30"/>
      <c r="R268" s="30"/>
      <c r="S268" s="22"/>
      <c r="T268" s="22"/>
      <c r="U268" s="22"/>
      <c r="V268" s="22"/>
      <c r="W268" s="22"/>
    </row>
    <row r="269" spans="1:23" x14ac:dyDescent="0.2">
      <c r="A269" s="21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30"/>
      <c r="L269" s="30"/>
      <c r="M269" s="30"/>
      <c r="N269" s="30"/>
      <c r="O269" s="30"/>
      <c r="P269" s="30"/>
      <c r="Q269" s="30"/>
      <c r="R269" s="30"/>
      <c r="S269" s="22"/>
      <c r="T269" s="22"/>
      <c r="U269" s="22"/>
      <c r="V269" s="22"/>
      <c r="W269" s="22"/>
    </row>
    <row r="270" spans="1:23" x14ac:dyDescent="0.2">
      <c r="A270" s="21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30"/>
      <c r="L270" s="30"/>
      <c r="M270" s="30"/>
      <c r="N270" s="30"/>
      <c r="O270" s="30"/>
      <c r="P270" s="30"/>
      <c r="Q270" s="30"/>
      <c r="R270" s="30"/>
      <c r="S270" s="22"/>
      <c r="T270" s="22"/>
      <c r="U270" s="22"/>
      <c r="V270" s="22"/>
      <c r="W270" s="22"/>
    </row>
    <row r="271" spans="1:23" x14ac:dyDescent="0.2">
      <c r="A271" s="21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30"/>
      <c r="L271" s="30"/>
      <c r="M271" s="30"/>
      <c r="N271" s="30"/>
      <c r="O271" s="30"/>
      <c r="P271" s="30"/>
      <c r="Q271" s="30"/>
      <c r="R271" s="30"/>
      <c r="S271" s="22"/>
      <c r="T271" s="22"/>
      <c r="U271" s="22"/>
      <c r="V271" s="22"/>
      <c r="W271" s="22"/>
    </row>
    <row r="272" spans="1:23" x14ac:dyDescent="0.2">
      <c r="A272" s="21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30"/>
      <c r="L272" s="30"/>
      <c r="M272" s="30"/>
      <c r="N272" s="30"/>
      <c r="O272" s="30"/>
      <c r="P272" s="30"/>
      <c r="Q272" s="30"/>
      <c r="R272" s="30"/>
      <c r="S272" s="22"/>
      <c r="T272" s="22"/>
      <c r="U272" s="22"/>
      <c r="V272" s="22"/>
      <c r="W272" s="22"/>
    </row>
    <row r="273" spans="1:23" x14ac:dyDescent="0.2">
      <c r="A273" s="21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30"/>
      <c r="L273" s="30"/>
      <c r="M273" s="30"/>
      <c r="N273" s="30"/>
      <c r="O273" s="30"/>
      <c r="P273" s="30"/>
      <c r="Q273" s="30"/>
      <c r="R273" s="30"/>
      <c r="S273" s="22"/>
      <c r="T273" s="22"/>
      <c r="U273" s="22"/>
      <c r="V273" s="22"/>
      <c r="W273" s="22"/>
    </row>
    <row r="274" spans="1:23" x14ac:dyDescent="0.2">
      <c r="A274" s="21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30"/>
      <c r="L274" s="30"/>
      <c r="M274" s="30"/>
      <c r="N274" s="30"/>
      <c r="O274" s="30"/>
      <c r="P274" s="30"/>
      <c r="Q274" s="30"/>
      <c r="R274" s="30"/>
      <c r="S274" s="22"/>
      <c r="T274" s="22"/>
      <c r="U274" s="22"/>
      <c r="V274" s="22"/>
      <c r="W274" s="22"/>
    </row>
    <row r="275" spans="1:23" x14ac:dyDescent="0.2">
      <c r="A275" s="21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30"/>
      <c r="L275" s="30"/>
      <c r="M275" s="30"/>
      <c r="N275" s="30"/>
      <c r="O275" s="30"/>
      <c r="P275" s="30"/>
      <c r="Q275" s="30"/>
      <c r="R275" s="30"/>
      <c r="S275" s="22"/>
      <c r="T275" s="22"/>
      <c r="U275" s="22"/>
      <c r="V275" s="22"/>
      <c r="W275" s="22"/>
    </row>
    <row r="276" spans="1:23" x14ac:dyDescent="0.2">
      <c r="A276" s="21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30"/>
      <c r="L276" s="30"/>
      <c r="M276" s="30"/>
      <c r="N276" s="30"/>
      <c r="O276" s="30"/>
      <c r="P276" s="30"/>
      <c r="Q276" s="30"/>
      <c r="R276" s="30"/>
      <c r="S276" s="22"/>
      <c r="T276" s="22"/>
      <c r="U276" s="22"/>
      <c r="V276" s="22"/>
      <c r="W276" s="22"/>
    </row>
    <row r="277" spans="1:23" x14ac:dyDescent="0.2">
      <c r="A277" s="21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30"/>
      <c r="L277" s="30"/>
      <c r="M277" s="30"/>
      <c r="N277" s="30"/>
      <c r="O277" s="30"/>
      <c r="P277" s="30"/>
      <c r="Q277" s="30"/>
      <c r="R277" s="30"/>
      <c r="S277" s="22"/>
      <c r="T277" s="22"/>
      <c r="U277" s="22"/>
      <c r="V277" s="22"/>
      <c r="W277" s="22"/>
    </row>
    <row r="278" spans="1:23" x14ac:dyDescent="0.2">
      <c r="A278" s="21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30"/>
      <c r="L278" s="30"/>
      <c r="M278" s="30"/>
      <c r="N278" s="30"/>
      <c r="O278" s="30"/>
      <c r="P278" s="30"/>
      <c r="Q278" s="30"/>
      <c r="R278" s="30"/>
      <c r="S278" s="22"/>
      <c r="T278" s="22"/>
      <c r="U278" s="22"/>
      <c r="V278" s="22"/>
      <c r="W278" s="22"/>
    </row>
    <row r="279" spans="1:23" x14ac:dyDescent="0.2">
      <c r="A279" s="21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30"/>
      <c r="L279" s="30"/>
      <c r="M279" s="30"/>
      <c r="N279" s="30"/>
      <c r="O279" s="30"/>
      <c r="P279" s="30"/>
      <c r="Q279" s="30"/>
      <c r="R279" s="30"/>
      <c r="S279" s="22"/>
      <c r="T279" s="22"/>
      <c r="U279" s="22"/>
      <c r="V279" s="22"/>
      <c r="W279" s="22"/>
    </row>
    <row r="280" spans="1:23" x14ac:dyDescent="0.2">
      <c r="A280" s="21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30"/>
      <c r="L280" s="30"/>
      <c r="M280" s="30"/>
      <c r="N280" s="30"/>
      <c r="O280" s="30"/>
      <c r="P280" s="30"/>
      <c r="Q280" s="30"/>
      <c r="R280" s="30"/>
      <c r="S280" s="22"/>
      <c r="T280" s="22"/>
      <c r="U280" s="22"/>
      <c r="V280" s="22"/>
      <c r="W280" s="22"/>
    </row>
    <row r="281" spans="1:23" x14ac:dyDescent="0.2">
      <c r="A281" s="21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30"/>
      <c r="L281" s="30"/>
      <c r="M281" s="30"/>
      <c r="N281" s="30"/>
      <c r="O281" s="30"/>
      <c r="P281" s="30"/>
      <c r="Q281" s="30"/>
      <c r="R281" s="30"/>
      <c r="S281" s="22"/>
      <c r="T281" s="22"/>
      <c r="U281" s="22"/>
      <c r="V281" s="22"/>
      <c r="W281" s="22"/>
    </row>
    <row r="282" spans="1:23" x14ac:dyDescent="0.2">
      <c r="A282" s="21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30"/>
      <c r="L282" s="30"/>
      <c r="M282" s="30"/>
      <c r="N282" s="30"/>
      <c r="O282" s="30"/>
      <c r="P282" s="30"/>
      <c r="Q282" s="30"/>
      <c r="R282" s="30"/>
      <c r="S282" s="22"/>
      <c r="T282" s="22"/>
      <c r="U282" s="22"/>
      <c r="V282" s="22"/>
      <c r="W282" s="22"/>
    </row>
    <row r="283" spans="1:23" x14ac:dyDescent="0.2">
      <c r="A283" s="21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30"/>
      <c r="L283" s="30"/>
      <c r="M283" s="30"/>
      <c r="N283" s="30"/>
      <c r="O283" s="30"/>
      <c r="P283" s="30"/>
      <c r="Q283" s="30"/>
      <c r="R283" s="30"/>
      <c r="S283" s="22"/>
      <c r="T283" s="22"/>
      <c r="U283" s="22"/>
      <c r="V283" s="22"/>
      <c r="W283" s="22"/>
    </row>
    <row r="284" spans="1:23" x14ac:dyDescent="0.2">
      <c r="A284" s="21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30"/>
      <c r="L284" s="30"/>
      <c r="M284" s="30"/>
      <c r="N284" s="30"/>
      <c r="O284" s="30"/>
      <c r="P284" s="30"/>
      <c r="Q284" s="30"/>
      <c r="R284" s="30"/>
      <c r="S284" s="22"/>
      <c r="T284" s="22"/>
      <c r="U284" s="22"/>
      <c r="V284" s="22"/>
      <c r="W284" s="22"/>
    </row>
    <row r="285" spans="1:23" x14ac:dyDescent="0.2">
      <c r="A285" s="21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30"/>
      <c r="L285" s="30"/>
      <c r="M285" s="30"/>
      <c r="N285" s="30"/>
      <c r="O285" s="30"/>
      <c r="P285" s="30"/>
      <c r="Q285" s="30"/>
      <c r="R285" s="30"/>
      <c r="S285" s="22"/>
      <c r="T285" s="22"/>
      <c r="U285" s="22"/>
      <c r="V285" s="22"/>
      <c r="W285" s="22"/>
    </row>
    <row r="286" spans="1:23" x14ac:dyDescent="0.2">
      <c r="A286" s="21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30"/>
      <c r="L286" s="30"/>
      <c r="M286" s="30"/>
      <c r="N286" s="30"/>
      <c r="O286" s="30"/>
      <c r="P286" s="30"/>
      <c r="Q286" s="30"/>
      <c r="R286" s="30"/>
      <c r="S286" s="22"/>
      <c r="T286" s="22"/>
      <c r="U286" s="22"/>
      <c r="V286" s="22"/>
      <c r="W286" s="22"/>
    </row>
    <row r="287" spans="1:23" x14ac:dyDescent="0.2">
      <c r="A287" s="21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30"/>
      <c r="L287" s="30"/>
      <c r="M287" s="30"/>
      <c r="N287" s="30"/>
      <c r="O287" s="30"/>
      <c r="P287" s="30"/>
      <c r="Q287" s="30"/>
      <c r="R287" s="30"/>
      <c r="S287" s="22"/>
      <c r="T287" s="22"/>
      <c r="U287" s="22"/>
      <c r="V287" s="22"/>
      <c r="W287" s="22"/>
    </row>
    <row r="288" spans="1:23" x14ac:dyDescent="0.2">
      <c r="A288" s="21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30"/>
      <c r="L288" s="30"/>
      <c r="M288" s="30"/>
      <c r="N288" s="30"/>
      <c r="O288" s="30"/>
      <c r="P288" s="30"/>
      <c r="Q288" s="30"/>
      <c r="R288" s="30"/>
      <c r="S288" s="22"/>
      <c r="T288" s="22"/>
      <c r="U288" s="22"/>
      <c r="V288" s="22"/>
      <c r="W288" s="22"/>
    </row>
    <row r="289" spans="1:23" x14ac:dyDescent="0.2">
      <c r="A289" s="21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30"/>
      <c r="L289" s="30"/>
      <c r="M289" s="30"/>
      <c r="N289" s="30"/>
      <c r="O289" s="30"/>
      <c r="P289" s="30"/>
      <c r="Q289" s="30"/>
      <c r="R289" s="30"/>
      <c r="S289" s="22"/>
      <c r="T289" s="22"/>
      <c r="U289" s="22"/>
      <c r="V289" s="22"/>
      <c r="W289" s="22"/>
    </row>
    <row r="290" spans="1:23" x14ac:dyDescent="0.2">
      <c r="A290" s="21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30"/>
      <c r="L290" s="30"/>
      <c r="M290" s="30"/>
      <c r="N290" s="30"/>
      <c r="O290" s="30"/>
      <c r="P290" s="30"/>
      <c r="Q290" s="30"/>
      <c r="R290" s="30"/>
      <c r="S290" s="22"/>
      <c r="T290" s="22"/>
      <c r="U290" s="22"/>
      <c r="V290" s="22"/>
      <c r="W290" s="22"/>
    </row>
    <row r="291" spans="1:23" x14ac:dyDescent="0.2">
      <c r="A291" s="21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30"/>
      <c r="L291" s="30"/>
      <c r="M291" s="30"/>
      <c r="N291" s="30"/>
      <c r="O291" s="30"/>
      <c r="P291" s="30"/>
      <c r="Q291" s="30"/>
      <c r="R291" s="30"/>
      <c r="S291" s="22"/>
      <c r="T291" s="22"/>
      <c r="U291" s="22"/>
      <c r="V291" s="22"/>
      <c r="W291" s="22"/>
    </row>
    <row r="292" spans="1:23" x14ac:dyDescent="0.2">
      <c r="A292" s="21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30"/>
      <c r="L292" s="30"/>
      <c r="M292" s="30"/>
      <c r="N292" s="30"/>
      <c r="O292" s="30"/>
      <c r="P292" s="30"/>
      <c r="Q292" s="30"/>
      <c r="R292" s="30"/>
      <c r="S292" s="22"/>
      <c r="T292" s="22"/>
      <c r="U292" s="22"/>
      <c r="V292" s="22"/>
      <c r="W292" s="22"/>
    </row>
    <row r="293" spans="1:23" x14ac:dyDescent="0.2">
      <c r="A293" s="21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30"/>
      <c r="L293" s="30"/>
      <c r="M293" s="30"/>
      <c r="N293" s="30"/>
      <c r="O293" s="30"/>
      <c r="P293" s="30"/>
      <c r="Q293" s="30"/>
      <c r="R293" s="30"/>
      <c r="S293" s="22"/>
      <c r="T293" s="22"/>
      <c r="U293" s="22"/>
      <c r="V293" s="22"/>
      <c r="W293" s="22"/>
    </row>
    <row r="294" spans="1:23" x14ac:dyDescent="0.2">
      <c r="A294" s="21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30"/>
      <c r="L294" s="30"/>
      <c r="M294" s="30"/>
      <c r="N294" s="30"/>
      <c r="O294" s="30"/>
      <c r="P294" s="30"/>
      <c r="Q294" s="30"/>
      <c r="R294" s="30"/>
      <c r="S294" s="22"/>
      <c r="T294" s="22"/>
      <c r="U294" s="22"/>
      <c r="V294" s="22"/>
      <c r="W294" s="22"/>
    </row>
    <row r="295" spans="1:23" x14ac:dyDescent="0.2">
      <c r="A295" s="21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30"/>
      <c r="L295" s="30"/>
      <c r="M295" s="30"/>
      <c r="N295" s="30"/>
      <c r="O295" s="30"/>
      <c r="P295" s="30"/>
      <c r="Q295" s="30"/>
      <c r="R295" s="30"/>
      <c r="S295" s="22"/>
      <c r="T295" s="22"/>
      <c r="U295" s="22"/>
      <c r="V295" s="22"/>
      <c r="W295" s="22"/>
    </row>
    <row r="296" spans="1:23" x14ac:dyDescent="0.2">
      <c r="A296" s="21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30"/>
      <c r="L296" s="30"/>
      <c r="M296" s="30"/>
      <c r="N296" s="30"/>
      <c r="O296" s="30"/>
      <c r="P296" s="30"/>
      <c r="Q296" s="30"/>
      <c r="R296" s="30"/>
      <c r="S296" s="22"/>
      <c r="T296" s="22"/>
      <c r="U296" s="22"/>
      <c r="V296" s="22"/>
      <c r="W296" s="22"/>
    </row>
    <row r="297" spans="1:23" x14ac:dyDescent="0.2">
      <c r="A297" s="21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30"/>
      <c r="L297" s="30"/>
      <c r="M297" s="30"/>
      <c r="N297" s="30"/>
      <c r="O297" s="30"/>
      <c r="P297" s="30"/>
      <c r="Q297" s="30"/>
      <c r="R297" s="30"/>
      <c r="S297" s="22"/>
      <c r="T297" s="22"/>
      <c r="U297" s="22"/>
      <c r="V297" s="22"/>
      <c r="W297" s="22"/>
    </row>
    <row r="298" spans="1:23" x14ac:dyDescent="0.2">
      <c r="A298" s="21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30"/>
      <c r="L298" s="30"/>
      <c r="M298" s="30"/>
      <c r="N298" s="30"/>
      <c r="O298" s="30"/>
      <c r="P298" s="30"/>
      <c r="Q298" s="30"/>
      <c r="R298" s="30"/>
      <c r="S298" s="22"/>
      <c r="T298" s="22"/>
      <c r="U298" s="22"/>
      <c r="V298" s="22"/>
      <c r="W298" s="22"/>
    </row>
    <row r="299" spans="1:23" x14ac:dyDescent="0.2">
      <c r="A299" s="21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30"/>
      <c r="L299" s="30"/>
      <c r="M299" s="30"/>
      <c r="N299" s="30"/>
      <c r="O299" s="30"/>
      <c r="P299" s="30"/>
      <c r="Q299" s="30"/>
      <c r="R299" s="30"/>
      <c r="S299" s="22"/>
      <c r="T299" s="22"/>
      <c r="U299" s="22"/>
      <c r="V299" s="22"/>
      <c r="W299" s="22"/>
    </row>
    <row r="300" spans="1:23" x14ac:dyDescent="0.2">
      <c r="A300" s="21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30"/>
      <c r="L300" s="30"/>
      <c r="M300" s="30"/>
      <c r="N300" s="30"/>
      <c r="O300" s="30"/>
      <c r="P300" s="30"/>
      <c r="Q300" s="30"/>
      <c r="R300" s="30"/>
      <c r="S300" s="22"/>
      <c r="T300" s="22"/>
      <c r="U300" s="22"/>
      <c r="V300" s="22"/>
      <c r="W300" s="22"/>
    </row>
    <row r="301" spans="1:23" x14ac:dyDescent="0.2">
      <c r="A301" s="21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30"/>
      <c r="L301" s="30"/>
      <c r="M301" s="30"/>
      <c r="N301" s="30"/>
      <c r="O301" s="30"/>
      <c r="P301" s="30"/>
      <c r="Q301" s="30"/>
      <c r="R301" s="30"/>
      <c r="S301" s="22"/>
      <c r="T301" s="22"/>
      <c r="U301" s="22"/>
      <c r="V301" s="22"/>
      <c r="W301" s="22"/>
    </row>
    <row r="302" spans="1:23" x14ac:dyDescent="0.2">
      <c r="A302" s="21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30"/>
      <c r="L302" s="30"/>
      <c r="M302" s="30"/>
      <c r="N302" s="30"/>
      <c r="O302" s="30"/>
      <c r="P302" s="30"/>
      <c r="Q302" s="30"/>
      <c r="R302" s="30"/>
      <c r="S302" s="22"/>
      <c r="T302" s="22"/>
      <c r="U302" s="22"/>
      <c r="V302" s="22"/>
      <c r="W302" s="22"/>
    </row>
    <row r="303" spans="1:23" x14ac:dyDescent="0.2">
      <c r="A303" s="21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30"/>
      <c r="L303" s="30"/>
      <c r="M303" s="30"/>
      <c r="N303" s="30"/>
      <c r="O303" s="30"/>
      <c r="P303" s="30"/>
      <c r="Q303" s="30"/>
      <c r="R303" s="30"/>
      <c r="S303" s="22"/>
      <c r="T303" s="22"/>
      <c r="U303" s="22"/>
      <c r="V303" s="22"/>
      <c r="W303" s="22"/>
    </row>
    <row r="304" spans="1:23" x14ac:dyDescent="0.2">
      <c r="A304" s="21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30"/>
      <c r="L304" s="30"/>
      <c r="M304" s="30"/>
      <c r="N304" s="30"/>
      <c r="O304" s="30"/>
      <c r="P304" s="30"/>
      <c r="Q304" s="30"/>
      <c r="R304" s="30"/>
      <c r="S304" s="22"/>
      <c r="T304" s="22"/>
      <c r="U304" s="22"/>
      <c r="V304" s="22"/>
      <c r="W304" s="22"/>
    </row>
    <row r="305" spans="1:23" x14ac:dyDescent="0.2">
      <c r="A305" s="21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30"/>
      <c r="L305" s="30"/>
      <c r="M305" s="30"/>
      <c r="N305" s="30"/>
      <c r="O305" s="30"/>
      <c r="P305" s="30"/>
      <c r="Q305" s="30"/>
      <c r="R305" s="30"/>
      <c r="S305" s="22"/>
      <c r="T305" s="22"/>
      <c r="U305" s="22"/>
      <c r="V305" s="22"/>
      <c r="W305" s="22"/>
    </row>
    <row r="306" spans="1:23" x14ac:dyDescent="0.2">
      <c r="A306" s="21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30"/>
      <c r="L306" s="30"/>
      <c r="M306" s="30"/>
      <c r="N306" s="30"/>
      <c r="O306" s="30"/>
      <c r="P306" s="30"/>
      <c r="Q306" s="30"/>
      <c r="R306" s="30"/>
      <c r="S306" s="22"/>
      <c r="T306" s="22"/>
      <c r="U306" s="22"/>
      <c r="V306" s="22"/>
      <c r="W306" s="22"/>
    </row>
    <row r="307" spans="1:23" x14ac:dyDescent="0.2">
      <c r="A307" s="21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30"/>
      <c r="L307" s="30"/>
      <c r="M307" s="30"/>
      <c r="N307" s="30"/>
      <c r="O307" s="30"/>
      <c r="P307" s="30"/>
      <c r="Q307" s="30"/>
      <c r="R307" s="30"/>
      <c r="S307" s="22"/>
      <c r="T307" s="22"/>
      <c r="U307" s="22"/>
      <c r="V307" s="22"/>
      <c r="W307" s="22"/>
    </row>
    <row r="308" spans="1:23" x14ac:dyDescent="0.2">
      <c r="A308" s="21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30"/>
      <c r="L308" s="30"/>
      <c r="M308" s="30"/>
      <c r="N308" s="30"/>
      <c r="O308" s="30"/>
      <c r="P308" s="30"/>
      <c r="Q308" s="30"/>
      <c r="R308" s="30"/>
      <c r="S308" s="22"/>
      <c r="T308" s="22"/>
      <c r="U308" s="22"/>
      <c r="V308" s="22"/>
      <c r="W308" s="22"/>
    </row>
    <row r="309" spans="1:23" x14ac:dyDescent="0.2">
      <c r="A309" s="21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30"/>
      <c r="L309" s="30"/>
      <c r="M309" s="30"/>
      <c r="N309" s="30"/>
      <c r="O309" s="30"/>
      <c r="P309" s="30"/>
      <c r="Q309" s="30"/>
      <c r="R309" s="30"/>
    </row>
    <row r="310" spans="1:23" x14ac:dyDescent="0.2">
      <c r="A310" s="21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30"/>
      <c r="L310" s="30"/>
      <c r="M310" s="30"/>
      <c r="N310" s="30"/>
      <c r="O310" s="30"/>
      <c r="P310" s="30"/>
      <c r="Q310" s="30"/>
      <c r="R310" s="30"/>
    </row>
    <row r="311" spans="1:23" x14ac:dyDescent="0.2">
      <c r="A311" s="21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8">
        <v>44105</v>
      </c>
      <c r="B312" s="37">
        <v>0.53676855564117432</v>
      </c>
      <c r="C312" s="37"/>
      <c r="D312" s="40">
        <v>0.57243955135345459</v>
      </c>
      <c r="E312" s="40">
        <v>0.52698028087615967</v>
      </c>
      <c r="F312" s="40">
        <v>0.5477752685546875</v>
      </c>
      <c r="G312" s="43"/>
      <c r="H312" s="40">
        <v>0.4613298773765564</v>
      </c>
      <c r="I312" s="40">
        <v>0.60658955574035645</v>
      </c>
      <c r="J312" s="1"/>
    </row>
    <row r="313" spans="1:23" x14ac:dyDescent="0.2">
      <c r="A313" s="21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8">
        <v>44166</v>
      </c>
      <c r="B314" s="1">
        <v>0.53969040000000001</v>
      </c>
      <c r="D314" s="43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1">
        <v>44197</v>
      </c>
      <c r="B315" s="1">
        <v>0.54129039999999995</v>
      </c>
      <c r="C315" s="43"/>
      <c r="D315" s="33">
        <v>0.58615470000000003</v>
      </c>
      <c r="E315" s="33">
        <v>0.53075470000000002</v>
      </c>
      <c r="F315" s="33">
        <v>0.54844689999999996</v>
      </c>
      <c r="H315" s="33">
        <v>0.47489350000000002</v>
      </c>
      <c r="I315" s="33">
        <v>0.60268880000000002</v>
      </c>
    </row>
    <row r="316" spans="1:23" x14ac:dyDescent="0.2">
      <c r="A316" s="38">
        <v>44228</v>
      </c>
      <c r="B316" s="1">
        <v>0.54548269999999999</v>
      </c>
      <c r="C316" s="43"/>
      <c r="D316" s="43">
        <v>0.57827969999999995</v>
      </c>
      <c r="E316" s="1">
        <v>0.53660560000000002</v>
      </c>
      <c r="F316" s="43">
        <v>0.55758569999999996</v>
      </c>
      <c r="H316" s="1">
        <v>0.4741456</v>
      </c>
      <c r="I316" s="1">
        <v>0.61079329999999998</v>
      </c>
    </row>
    <row r="317" spans="1:23" x14ac:dyDescent="0.2">
      <c r="A317" s="21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8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1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A320" s="21">
        <v>44348</v>
      </c>
      <c r="B320" s="40">
        <v>0.52605688571929932</v>
      </c>
      <c r="C320" s="1"/>
      <c r="D320" s="40">
        <v>0.55955541133880615</v>
      </c>
      <c r="E320" s="40">
        <v>0.52282291650772095</v>
      </c>
      <c r="F320" s="40">
        <v>0.51833730936050415</v>
      </c>
      <c r="G320" s="1"/>
      <c r="H320" s="40">
        <v>0.44554978609085083</v>
      </c>
      <c r="I320" s="40">
        <v>0.59980523586273193</v>
      </c>
    </row>
    <row r="321" spans="1:9" x14ac:dyDescent="0.2">
      <c r="A321" s="58">
        <v>44378</v>
      </c>
      <c r="B321" s="57">
        <v>0.5232967734336853</v>
      </c>
      <c r="C321" s="57"/>
      <c r="D321" s="57">
        <v>0.56051063537597656</v>
      </c>
      <c r="E321" s="57">
        <v>0.52282869815826416</v>
      </c>
      <c r="F321" s="57">
        <v>0.50416642427444458</v>
      </c>
      <c r="G321" s="57"/>
      <c r="H321" s="57">
        <v>0.44536200165748596</v>
      </c>
      <c r="I321" s="57">
        <v>0.59663993120193481</v>
      </c>
    </row>
    <row r="322" spans="1:9" x14ac:dyDescent="0.2">
      <c r="A322" s="58">
        <v>44409</v>
      </c>
      <c r="B322" s="57">
        <v>0.5189812183380127</v>
      </c>
      <c r="C322" s="57"/>
      <c r="D322" s="57">
        <v>0.55652815103530884</v>
      </c>
      <c r="E322" s="57">
        <v>0.51556640863418579</v>
      </c>
      <c r="F322" s="57">
        <v>0.51123392581939697</v>
      </c>
      <c r="G322" s="57"/>
      <c r="H322" s="57">
        <v>0.4381367564201355</v>
      </c>
      <c r="I322" s="57">
        <v>0.59474927186965942</v>
      </c>
    </row>
    <row r="323" spans="1:9" x14ac:dyDescent="0.2">
      <c r="A323" s="60">
        <v>44440</v>
      </c>
      <c r="B323" s="59">
        <v>0.5267755389213562</v>
      </c>
      <c r="C323" s="43"/>
      <c r="D323" s="59">
        <v>0.5554577112197876</v>
      </c>
      <c r="E323" s="59">
        <v>0.52618294954299927</v>
      </c>
      <c r="F323" s="59">
        <v>0.52815842628479004</v>
      </c>
      <c r="H323" s="59">
        <v>0.45231252908706665</v>
      </c>
      <c r="I323" s="59">
        <v>0.5970427393913269</v>
      </c>
    </row>
    <row r="324" spans="1:9" x14ac:dyDescent="0.2">
      <c r="A324" s="60">
        <v>44470</v>
      </c>
      <c r="B324" s="59">
        <v>0.52306932210922241</v>
      </c>
      <c r="D324" s="59">
        <v>0.54316496849060059</v>
      </c>
      <c r="E324" s="59">
        <v>0.52706623077392578</v>
      </c>
      <c r="F324" s="59">
        <v>0.51607728004455566</v>
      </c>
      <c r="H324" s="59">
        <v>0.44341620802879333</v>
      </c>
      <c r="I324" s="59">
        <v>0.5977364182472229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4"/>
  <sheetViews>
    <sheetView topLeftCell="A301" workbookViewId="0">
      <selection activeCell="I327" sqref="I327"/>
    </sheetView>
  </sheetViews>
  <sheetFormatPr baseColWidth="10" defaultColWidth="8.83203125" defaultRowHeight="16" x14ac:dyDescent="0.2"/>
  <cols>
    <col min="1" max="1" width="8.83203125" style="17" customWidth="1"/>
    <col min="2" max="2" width="15.6640625" style="17" customWidth="1"/>
    <col min="3" max="3" width="13" style="17" customWidth="1"/>
    <col min="4" max="4" width="13.33203125" style="17" customWidth="1"/>
    <col min="5" max="5" width="12.33203125" style="17" customWidth="1"/>
    <col min="6" max="6" width="12" style="17" customWidth="1"/>
    <col min="7" max="12" width="8.83203125" style="17"/>
    <col min="13" max="17" width="8.83203125" style="1"/>
    <col min="18" max="16384" width="8.83203125" style="17"/>
  </cols>
  <sheetData>
    <row r="1" spans="1:12" ht="78" customHeight="1" x14ac:dyDescent="0.35">
      <c r="A1" s="62" t="s">
        <v>17</v>
      </c>
      <c r="B1" s="62"/>
      <c r="C1" s="62"/>
      <c r="D1" s="62"/>
      <c r="E1" s="62"/>
      <c r="F1" s="62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1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9"/>
      <c r="H3" s="29"/>
      <c r="I3" s="29"/>
      <c r="J3" s="29"/>
      <c r="K3" s="29"/>
      <c r="L3" s="24"/>
    </row>
    <row r="4" spans="1:12" x14ac:dyDescent="0.2">
      <c r="A4" s="21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9"/>
      <c r="H4" s="29"/>
      <c r="I4" s="29"/>
      <c r="J4" s="29"/>
      <c r="K4" s="29"/>
      <c r="L4" s="24"/>
    </row>
    <row r="5" spans="1:12" x14ac:dyDescent="0.2">
      <c r="A5" s="21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9"/>
      <c r="H5" s="29"/>
      <c r="I5" s="29"/>
      <c r="J5" s="29"/>
      <c r="K5" s="29"/>
      <c r="L5" s="24"/>
    </row>
    <row r="6" spans="1:12" x14ac:dyDescent="0.2">
      <c r="A6" s="21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9"/>
      <c r="H6" s="29"/>
      <c r="I6" s="29"/>
      <c r="J6" s="29"/>
      <c r="K6" s="29"/>
      <c r="L6" s="24"/>
    </row>
    <row r="7" spans="1:12" x14ac:dyDescent="0.2">
      <c r="A7" s="21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9"/>
      <c r="H7" s="29"/>
      <c r="I7" s="29"/>
      <c r="J7" s="29"/>
      <c r="K7" s="29"/>
      <c r="L7" s="24"/>
    </row>
    <row r="8" spans="1:12" x14ac:dyDescent="0.2">
      <c r="A8" s="21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9"/>
      <c r="H8" s="29"/>
      <c r="I8" s="29"/>
      <c r="J8" s="29"/>
      <c r="K8" s="29"/>
      <c r="L8" s="24"/>
    </row>
    <row r="9" spans="1:12" x14ac:dyDescent="0.2">
      <c r="A9" s="21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9"/>
      <c r="H9" s="29"/>
      <c r="I9" s="29"/>
      <c r="J9" s="29"/>
      <c r="K9" s="29"/>
      <c r="L9" s="24"/>
    </row>
    <row r="10" spans="1:12" x14ac:dyDescent="0.2">
      <c r="A10" s="21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9"/>
      <c r="H10" s="29"/>
      <c r="I10" s="29"/>
      <c r="J10" s="29"/>
      <c r="K10" s="29"/>
      <c r="L10" s="24"/>
    </row>
    <row r="11" spans="1:12" x14ac:dyDescent="0.2">
      <c r="A11" s="21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9"/>
      <c r="H11" s="29"/>
      <c r="I11" s="29"/>
      <c r="J11" s="29"/>
      <c r="K11" s="29"/>
      <c r="L11" s="24"/>
    </row>
    <row r="12" spans="1:12" x14ac:dyDescent="0.2">
      <c r="A12" s="21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9"/>
      <c r="H12" s="29"/>
      <c r="I12" s="29"/>
      <c r="J12" s="29"/>
      <c r="K12" s="29"/>
      <c r="L12" s="24"/>
    </row>
    <row r="13" spans="1:12" x14ac:dyDescent="0.2">
      <c r="A13" s="21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9"/>
      <c r="H13" s="29"/>
      <c r="I13" s="29"/>
      <c r="J13" s="29"/>
      <c r="K13" s="29"/>
      <c r="L13" s="24"/>
    </row>
    <row r="14" spans="1:12" x14ac:dyDescent="0.2">
      <c r="A14" s="21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9"/>
      <c r="H14" s="29"/>
      <c r="I14" s="29"/>
      <c r="J14" s="29"/>
      <c r="K14" s="29"/>
      <c r="L14" s="24"/>
    </row>
    <row r="15" spans="1:12" x14ac:dyDescent="0.2">
      <c r="A15" s="21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9"/>
      <c r="H15" s="29"/>
      <c r="I15" s="29"/>
      <c r="J15" s="29"/>
      <c r="K15" s="29"/>
      <c r="L15" s="24"/>
    </row>
    <row r="16" spans="1:12" x14ac:dyDescent="0.2">
      <c r="A16" s="21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9"/>
      <c r="H16" s="29"/>
      <c r="I16" s="29"/>
      <c r="J16" s="29"/>
      <c r="K16" s="29"/>
      <c r="L16" s="24"/>
    </row>
    <row r="17" spans="1:12" x14ac:dyDescent="0.2">
      <c r="A17" s="21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9"/>
      <c r="H17" s="29"/>
      <c r="I17" s="29"/>
      <c r="J17" s="29"/>
      <c r="K17" s="29"/>
      <c r="L17" s="24"/>
    </row>
    <row r="18" spans="1:12" x14ac:dyDescent="0.2">
      <c r="A18" s="21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9"/>
      <c r="H18" s="29"/>
      <c r="I18" s="29"/>
      <c r="J18" s="29"/>
      <c r="K18" s="29"/>
      <c r="L18" s="24"/>
    </row>
    <row r="19" spans="1:12" x14ac:dyDescent="0.2">
      <c r="A19" s="21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9"/>
      <c r="H19" s="29"/>
      <c r="I19" s="29"/>
      <c r="J19" s="29"/>
      <c r="K19" s="29"/>
      <c r="L19" s="24"/>
    </row>
    <row r="20" spans="1:12" x14ac:dyDescent="0.2">
      <c r="A20" s="21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9"/>
      <c r="H20" s="29"/>
      <c r="I20" s="29"/>
      <c r="J20" s="29"/>
      <c r="K20" s="29"/>
      <c r="L20" s="24"/>
    </row>
    <row r="21" spans="1:12" x14ac:dyDescent="0.2">
      <c r="A21" s="21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9"/>
      <c r="H21" s="29"/>
      <c r="I21" s="29"/>
      <c r="J21" s="29"/>
      <c r="K21" s="29"/>
      <c r="L21" s="24"/>
    </row>
    <row r="22" spans="1:12" x14ac:dyDescent="0.2">
      <c r="A22" s="21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9"/>
      <c r="H22" s="29"/>
      <c r="I22" s="29"/>
      <c r="J22" s="29"/>
      <c r="K22" s="29"/>
      <c r="L22" s="24"/>
    </row>
    <row r="23" spans="1:12" x14ac:dyDescent="0.2">
      <c r="A23" s="21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9"/>
      <c r="H23" s="29"/>
      <c r="I23" s="29"/>
      <c r="J23" s="29"/>
      <c r="K23" s="29"/>
      <c r="L23" s="24"/>
    </row>
    <row r="24" spans="1:12" x14ac:dyDescent="0.2">
      <c r="A24" s="21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9"/>
      <c r="H24" s="29"/>
      <c r="I24" s="29"/>
      <c r="J24" s="29"/>
      <c r="K24" s="29"/>
      <c r="L24" s="24"/>
    </row>
    <row r="25" spans="1:12" x14ac:dyDescent="0.2">
      <c r="A25" s="21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9"/>
      <c r="H25" s="29"/>
      <c r="I25" s="29"/>
      <c r="J25" s="29"/>
      <c r="K25" s="29"/>
      <c r="L25" s="24"/>
    </row>
    <row r="26" spans="1:12" x14ac:dyDescent="0.2">
      <c r="A26" s="21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9"/>
      <c r="H26" s="29"/>
      <c r="I26" s="29"/>
      <c r="J26" s="29"/>
      <c r="K26" s="29"/>
      <c r="L26" s="24"/>
    </row>
    <row r="27" spans="1:12" x14ac:dyDescent="0.2">
      <c r="A27" s="21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9"/>
      <c r="H27" s="29"/>
      <c r="I27" s="29"/>
      <c r="J27" s="29"/>
      <c r="K27" s="29"/>
      <c r="L27" s="24"/>
    </row>
    <row r="28" spans="1:12" x14ac:dyDescent="0.2">
      <c r="A28" s="21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9"/>
      <c r="H28" s="29"/>
      <c r="I28" s="29"/>
      <c r="J28" s="29"/>
      <c r="K28" s="29"/>
      <c r="L28" s="24"/>
    </row>
    <row r="29" spans="1:12" x14ac:dyDescent="0.2">
      <c r="A29" s="21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9"/>
      <c r="H29" s="29"/>
      <c r="I29" s="29"/>
      <c r="J29" s="29"/>
      <c r="K29" s="29"/>
      <c r="L29" s="24"/>
    </row>
    <row r="30" spans="1:12" x14ac:dyDescent="0.2">
      <c r="A30" s="21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9"/>
      <c r="H30" s="29"/>
      <c r="I30" s="29"/>
      <c r="J30" s="29"/>
      <c r="K30" s="29"/>
      <c r="L30" s="24"/>
    </row>
    <row r="31" spans="1:12" x14ac:dyDescent="0.2">
      <c r="A31" s="21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9"/>
      <c r="H31" s="29"/>
      <c r="I31" s="29"/>
      <c r="J31" s="29"/>
      <c r="K31" s="29"/>
      <c r="L31" s="24"/>
    </row>
    <row r="32" spans="1:12" x14ac:dyDescent="0.2">
      <c r="A32" s="21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9"/>
      <c r="H32" s="29"/>
      <c r="I32" s="29"/>
      <c r="J32" s="29"/>
      <c r="K32" s="29"/>
      <c r="L32" s="24"/>
    </row>
    <row r="33" spans="1:12" x14ac:dyDescent="0.2">
      <c r="A33" s="21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9"/>
      <c r="H33" s="29"/>
      <c r="I33" s="29"/>
      <c r="J33" s="29"/>
      <c r="K33" s="29"/>
      <c r="L33" s="24"/>
    </row>
    <row r="34" spans="1:12" x14ac:dyDescent="0.2">
      <c r="A34" s="21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9"/>
      <c r="H34" s="29"/>
      <c r="I34" s="29"/>
      <c r="J34" s="29"/>
      <c r="K34" s="29"/>
      <c r="L34" s="24"/>
    </row>
    <row r="35" spans="1:12" x14ac:dyDescent="0.2">
      <c r="A35" s="21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9"/>
      <c r="H35" s="29"/>
      <c r="I35" s="29"/>
      <c r="J35" s="29"/>
      <c r="K35" s="29"/>
      <c r="L35" s="24"/>
    </row>
    <row r="36" spans="1:12" x14ac:dyDescent="0.2">
      <c r="A36" s="21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9"/>
      <c r="H36" s="29"/>
      <c r="I36" s="29"/>
      <c r="J36" s="29"/>
      <c r="K36" s="29"/>
      <c r="L36" s="24"/>
    </row>
    <row r="37" spans="1:12" x14ac:dyDescent="0.2">
      <c r="A37" s="21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9"/>
      <c r="H37" s="29"/>
      <c r="I37" s="29"/>
      <c r="J37" s="29"/>
      <c r="K37" s="29"/>
      <c r="L37" s="24"/>
    </row>
    <row r="38" spans="1:12" x14ac:dyDescent="0.2">
      <c r="A38" s="21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9"/>
      <c r="H38" s="29"/>
      <c r="I38" s="29"/>
      <c r="J38" s="29"/>
      <c r="K38" s="29"/>
      <c r="L38" s="24"/>
    </row>
    <row r="39" spans="1:12" x14ac:dyDescent="0.2">
      <c r="A39" s="21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9"/>
      <c r="H39" s="29"/>
      <c r="I39" s="29"/>
      <c r="J39" s="29"/>
      <c r="K39" s="29"/>
      <c r="L39" s="24"/>
    </row>
    <row r="40" spans="1:12" x14ac:dyDescent="0.2">
      <c r="A40" s="21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9"/>
      <c r="H40" s="29"/>
      <c r="I40" s="29"/>
      <c r="J40" s="29"/>
      <c r="K40" s="29"/>
      <c r="L40" s="24"/>
    </row>
    <row r="41" spans="1:12" x14ac:dyDescent="0.2">
      <c r="A41" s="21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9"/>
      <c r="H41" s="29"/>
      <c r="I41" s="29"/>
      <c r="J41" s="29"/>
      <c r="K41" s="29"/>
      <c r="L41" s="24"/>
    </row>
    <row r="42" spans="1:12" x14ac:dyDescent="0.2">
      <c r="A42" s="21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9"/>
      <c r="H42" s="29"/>
      <c r="I42" s="29"/>
      <c r="J42" s="29"/>
      <c r="K42" s="29"/>
      <c r="L42" s="24"/>
    </row>
    <row r="43" spans="1:12" x14ac:dyDescent="0.2">
      <c r="A43" s="21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9"/>
      <c r="H43" s="29"/>
      <c r="I43" s="29"/>
      <c r="J43" s="29"/>
      <c r="K43" s="29"/>
      <c r="L43" s="24"/>
    </row>
    <row r="44" spans="1:12" x14ac:dyDescent="0.2">
      <c r="A44" s="21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9"/>
      <c r="H44" s="29"/>
      <c r="I44" s="29"/>
      <c r="J44" s="29"/>
      <c r="K44" s="29"/>
      <c r="L44" s="24"/>
    </row>
    <row r="45" spans="1:12" x14ac:dyDescent="0.2">
      <c r="A45" s="21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9"/>
      <c r="H45" s="29"/>
      <c r="I45" s="29"/>
      <c r="J45" s="29"/>
      <c r="K45" s="29"/>
      <c r="L45" s="24"/>
    </row>
    <row r="46" spans="1:12" x14ac:dyDescent="0.2">
      <c r="A46" s="21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9"/>
      <c r="H46" s="29"/>
      <c r="I46" s="29"/>
      <c r="J46" s="29"/>
      <c r="K46" s="29"/>
      <c r="L46" s="24"/>
    </row>
    <row r="47" spans="1:12" x14ac:dyDescent="0.2">
      <c r="A47" s="21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9"/>
      <c r="H47" s="29"/>
      <c r="I47" s="29"/>
      <c r="J47" s="29"/>
      <c r="K47" s="29"/>
      <c r="L47" s="24"/>
    </row>
    <row r="48" spans="1:12" x14ac:dyDescent="0.2">
      <c r="A48" s="21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9"/>
      <c r="H48" s="29"/>
      <c r="I48" s="29"/>
      <c r="J48" s="29"/>
      <c r="K48" s="29"/>
      <c r="L48" s="24"/>
    </row>
    <row r="49" spans="1:12" x14ac:dyDescent="0.2">
      <c r="A49" s="21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9"/>
      <c r="H49" s="29"/>
      <c r="I49" s="29"/>
      <c r="J49" s="29"/>
      <c r="K49" s="29"/>
      <c r="L49" s="24"/>
    </row>
    <row r="50" spans="1:12" x14ac:dyDescent="0.2">
      <c r="A50" s="21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9"/>
      <c r="H50" s="29"/>
      <c r="I50" s="29"/>
      <c r="J50" s="29"/>
      <c r="K50" s="29"/>
      <c r="L50" s="24"/>
    </row>
    <row r="51" spans="1:12" x14ac:dyDescent="0.2">
      <c r="A51" s="21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9"/>
      <c r="H51" s="29"/>
      <c r="I51" s="29"/>
      <c r="J51" s="29"/>
      <c r="K51" s="29"/>
      <c r="L51" s="24"/>
    </row>
    <row r="52" spans="1:12" x14ac:dyDescent="0.2">
      <c r="A52" s="21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9"/>
      <c r="H52" s="29"/>
      <c r="I52" s="29"/>
      <c r="J52" s="29"/>
      <c r="K52" s="29"/>
      <c r="L52" s="24"/>
    </row>
    <row r="53" spans="1:12" x14ac:dyDescent="0.2">
      <c r="A53" s="21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9"/>
      <c r="H53" s="29"/>
      <c r="I53" s="29"/>
      <c r="J53" s="29"/>
      <c r="K53" s="29"/>
      <c r="L53" s="24"/>
    </row>
    <row r="54" spans="1:12" x14ac:dyDescent="0.2">
      <c r="A54" s="21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9"/>
      <c r="H54" s="29"/>
      <c r="I54" s="29"/>
      <c r="J54" s="29"/>
      <c r="K54" s="29"/>
      <c r="L54" s="24"/>
    </row>
    <row r="55" spans="1:12" x14ac:dyDescent="0.2">
      <c r="A55" s="21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9"/>
      <c r="H55" s="29"/>
      <c r="I55" s="29"/>
      <c r="J55" s="29"/>
      <c r="K55" s="29"/>
      <c r="L55" s="24"/>
    </row>
    <row r="56" spans="1:12" x14ac:dyDescent="0.2">
      <c r="A56" s="21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9"/>
      <c r="H56" s="29"/>
      <c r="I56" s="29"/>
      <c r="J56" s="29"/>
      <c r="K56" s="29"/>
      <c r="L56" s="24"/>
    </row>
    <row r="57" spans="1:12" x14ac:dyDescent="0.2">
      <c r="A57" s="21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9"/>
      <c r="H57" s="29"/>
      <c r="I57" s="29"/>
      <c r="J57" s="29"/>
      <c r="K57" s="29"/>
      <c r="L57" s="24"/>
    </row>
    <row r="58" spans="1:12" x14ac:dyDescent="0.2">
      <c r="A58" s="21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9"/>
      <c r="H58" s="29"/>
      <c r="I58" s="29"/>
      <c r="J58" s="29"/>
      <c r="K58" s="29"/>
      <c r="L58" s="24"/>
    </row>
    <row r="59" spans="1:12" x14ac:dyDescent="0.2">
      <c r="A59" s="21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9"/>
      <c r="H59" s="29"/>
      <c r="I59" s="29"/>
      <c r="J59" s="29"/>
      <c r="K59" s="29"/>
      <c r="L59" s="24"/>
    </row>
    <row r="60" spans="1:12" x14ac:dyDescent="0.2">
      <c r="A60" s="21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9"/>
      <c r="H60" s="29"/>
      <c r="I60" s="29"/>
      <c r="J60" s="29"/>
      <c r="K60" s="29"/>
      <c r="L60" s="24"/>
    </row>
    <row r="61" spans="1:12" x14ac:dyDescent="0.2">
      <c r="A61" s="21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9"/>
      <c r="H61" s="29"/>
      <c r="I61" s="29"/>
      <c r="J61" s="29"/>
      <c r="K61" s="29"/>
      <c r="L61" s="24"/>
    </row>
    <row r="62" spans="1:12" x14ac:dyDescent="0.2">
      <c r="A62" s="21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9"/>
      <c r="H62" s="29"/>
      <c r="I62" s="29"/>
      <c r="J62" s="29"/>
      <c r="K62" s="29"/>
      <c r="L62" s="24"/>
    </row>
    <row r="63" spans="1:12" x14ac:dyDescent="0.2">
      <c r="A63" s="21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9"/>
      <c r="H63" s="29"/>
      <c r="I63" s="29"/>
      <c r="J63" s="29"/>
      <c r="K63" s="29"/>
      <c r="L63" s="24"/>
    </row>
    <row r="64" spans="1:12" x14ac:dyDescent="0.2">
      <c r="A64" s="21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9"/>
      <c r="H64" s="29"/>
      <c r="I64" s="29"/>
      <c r="J64" s="29"/>
      <c r="K64" s="29"/>
      <c r="L64" s="24"/>
    </row>
    <row r="65" spans="1:12" x14ac:dyDescent="0.2">
      <c r="A65" s="21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9"/>
      <c r="H65" s="29"/>
      <c r="I65" s="29"/>
      <c r="J65" s="29"/>
      <c r="K65" s="29"/>
      <c r="L65" s="24"/>
    </row>
    <row r="66" spans="1:12" x14ac:dyDescent="0.2">
      <c r="A66" s="21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9"/>
      <c r="H66" s="29"/>
      <c r="I66" s="29"/>
      <c r="J66" s="29"/>
      <c r="K66" s="29"/>
      <c r="L66" s="24"/>
    </row>
    <row r="67" spans="1:12" x14ac:dyDescent="0.2">
      <c r="A67" s="21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9"/>
      <c r="H67" s="29"/>
      <c r="I67" s="29"/>
      <c r="J67" s="29"/>
      <c r="K67" s="29"/>
      <c r="L67" s="24"/>
    </row>
    <row r="68" spans="1:12" x14ac:dyDescent="0.2">
      <c r="A68" s="21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9"/>
      <c r="H68" s="29"/>
      <c r="I68" s="29"/>
      <c r="J68" s="29"/>
      <c r="K68" s="29"/>
      <c r="L68" s="24"/>
    </row>
    <row r="69" spans="1:12" x14ac:dyDescent="0.2">
      <c r="A69" s="21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9"/>
      <c r="H69" s="29"/>
      <c r="I69" s="29"/>
      <c r="J69" s="29"/>
      <c r="K69" s="29"/>
      <c r="L69" s="24"/>
    </row>
    <row r="70" spans="1:12" x14ac:dyDescent="0.2">
      <c r="A70" s="21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9"/>
      <c r="H70" s="29"/>
      <c r="I70" s="29"/>
      <c r="J70" s="29"/>
      <c r="K70" s="29"/>
      <c r="L70" s="24"/>
    </row>
    <row r="71" spans="1:12" x14ac:dyDescent="0.2">
      <c r="A71" s="21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9"/>
      <c r="H71" s="29"/>
      <c r="I71" s="29"/>
      <c r="J71" s="29"/>
      <c r="K71" s="29"/>
      <c r="L71" s="24"/>
    </row>
    <row r="72" spans="1:12" x14ac:dyDescent="0.2">
      <c r="A72" s="21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9"/>
      <c r="H72" s="29"/>
      <c r="I72" s="29"/>
      <c r="J72" s="29"/>
      <c r="K72" s="29"/>
      <c r="L72" s="24"/>
    </row>
    <row r="73" spans="1:12" x14ac:dyDescent="0.2">
      <c r="A73" s="21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9"/>
      <c r="H73" s="29"/>
      <c r="I73" s="29"/>
      <c r="J73" s="29"/>
      <c r="K73" s="29"/>
      <c r="L73" s="24"/>
    </row>
    <row r="74" spans="1:12" x14ac:dyDescent="0.2">
      <c r="A74" s="21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9"/>
      <c r="H74" s="29"/>
      <c r="I74" s="29"/>
      <c r="J74" s="29"/>
      <c r="K74" s="29"/>
      <c r="L74" s="24"/>
    </row>
    <row r="75" spans="1:12" x14ac:dyDescent="0.2">
      <c r="A75" s="21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9"/>
      <c r="H75" s="29"/>
      <c r="I75" s="29"/>
      <c r="J75" s="29"/>
      <c r="K75" s="29"/>
      <c r="L75" s="24"/>
    </row>
    <row r="76" spans="1:12" x14ac:dyDescent="0.2">
      <c r="A76" s="21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9"/>
      <c r="H76" s="29"/>
      <c r="I76" s="29"/>
      <c r="J76" s="29"/>
      <c r="K76" s="29"/>
      <c r="L76" s="24"/>
    </row>
    <row r="77" spans="1:12" x14ac:dyDescent="0.2">
      <c r="A77" s="21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9"/>
      <c r="H77" s="29"/>
      <c r="I77" s="29"/>
      <c r="J77" s="29"/>
      <c r="K77" s="29"/>
      <c r="L77" s="24"/>
    </row>
    <row r="78" spans="1:12" x14ac:dyDescent="0.2">
      <c r="A78" s="21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9"/>
      <c r="H78" s="29"/>
      <c r="I78" s="29"/>
      <c r="J78" s="29"/>
      <c r="K78" s="29"/>
      <c r="L78" s="24"/>
    </row>
    <row r="79" spans="1:12" x14ac:dyDescent="0.2">
      <c r="A79" s="21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9"/>
      <c r="H79" s="29"/>
      <c r="I79" s="29"/>
      <c r="J79" s="29"/>
      <c r="K79" s="29"/>
      <c r="L79" s="24"/>
    </row>
    <row r="80" spans="1:12" x14ac:dyDescent="0.2">
      <c r="A80" s="21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9"/>
      <c r="H80" s="29"/>
      <c r="I80" s="29"/>
      <c r="J80" s="29"/>
      <c r="K80" s="29"/>
      <c r="L80" s="24"/>
    </row>
    <row r="81" spans="1:12" x14ac:dyDescent="0.2">
      <c r="A81" s="21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9"/>
      <c r="H81" s="29"/>
      <c r="I81" s="29"/>
      <c r="J81" s="29"/>
      <c r="K81" s="29"/>
      <c r="L81" s="24"/>
    </row>
    <row r="82" spans="1:12" x14ac:dyDescent="0.2">
      <c r="A82" s="21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9"/>
      <c r="H82" s="29"/>
      <c r="I82" s="29"/>
      <c r="J82" s="29"/>
      <c r="K82" s="29"/>
      <c r="L82" s="24"/>
    </row>
    <row r="83" spans="1:12" x14ac:dyDescent="0.2">
      <c r="A83" s="21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9"/>
      <c r="H83" s="29"/>
      <c r="I83" s="29"/>
      <c r="J83" s="29"/>
      <c r="K83" s="29"/>
      <c r="L83" s="24"/>
    </row>
    <row r="84" spans="1:12" x14ac:dyDescent="0.2">
      <c r="A84" s="21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9"/>
      <c r="H84" s="29"/>
      <c r="I84" s="29"/>
      <c r="J84" s="29"/>
      <c r="K84" s="29"/>
      <c r="L84" s="24"/>
    </row>
    <row r="85" spans="1:12" x14ac:dyDescent="0.2">
      <c r="A85" s="21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9"/>
      <c r="H85" s="29"/>
      <c r="I85" s="29"/>
      <c r="J85" s="29"/>
      <c r="K85" s="29"/>
      <c r="L85" s="24"/>
    </row>
    <row r="86" spans="1:12" x14ac:dyDescent="0.2">
      <c r="A86" s="21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9"/>
      <c r="H86" s="29"/>
      <c r="I86" s="29"/>
      <c r="J86" s="29"/>
      <c r="K86" s="29"/>
      <c r="L86" s="24"/>
    </row>
    <row r="87" spans="1:12" x14ac:dyDescent="0.2">
      <c r="A87" s="21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9"/>
      <c r="H87" s="29"/>
      <c r="I87" s="29"/>
      <c r="J87" s="29"/>
      <c r="K87" s="29"/>
      <c r="L87" s="24"/>
    </row>
    <row r="88" spans="1:12" x14ac:dyDescent="0.2">
      <c r="A88" s="21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9"/>
      <c r="H88" s="29"/>
      <c r="I88" s="29"/>
      <c r="J88" s="29"/>
      <c r="K88" s="29"/>
      <c r="L88" s="24"/>
    </row>
    <row r="89" spans="1:12" x14ac:dyDescent="0.2">
      <c r="A89" s="21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9"/>
      <c r="H89" s="29"/>
      <c r="I89" s="29"/>
      <c r="J89" s="29"/>
      <c r="K89" s="29"/>
      <c r="L89" s="24"/>
    </row>
    <row r="90" spans="1:12" x14ac:dyDescent="0.2">
      <c r="A90" s="21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9"/>
      <c r="H90" s="29"/>
      <c r="I90" s="29"/>
      <c r="J90" s="29"/>
      <c r="K90" s="29"/>
      <c r="L90" s="24"/>
    </row>
    <row r="91" spans="1:12" x14ac:dyDescent="0.2">
      <c r="A91" s="21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9"/>
      <c r="H91" s="29"/>
      <c r="I91" s="29"/>
      <c r="J91" s="29"/>
      <c r="K91" s="29"/>
      <c r="L91" s="24"/>
    </row>
    <row r="92" spans="1:12" x14ac:dyDescent="0.2">
      <c r="A92" s="21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9"/>
      <c r="H92" s="29"/>
      <c r="I92" s="29"/>
      <c r="J92" s="29"/>
      <c r="K92" s="29"/>
      <c r="L92" s="24"/>
    </row>
    <row r="93" spans="1:12" x14ac:dyDescent="0.2">
      <c r="A93" s="21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9"/>
      <c r="H93" s="29"/>
      <c r="I93" s="29"/>
      <c r="J93" s="29"/>
      <c r="K93" s="29"/>
      <c r="L93" s="24"/>
    </row>
    <row r="94" spans="1:12" x14ac:dyDescent="0.2">
      <c r="A94" s="21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9"/>
      <c r="H94" s="29"/>
      <c r="I94" s="29"/>
      <c r="J94" s="29"/>
      <c r="K94" s="29"/>
      <c r="L94" s="24"/>
    </row>
    <row r="95" spans="1:12" x14ac:dyDescent="0.2">
      <c r="A95" s="21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9"/>
      <c r="H95" s="29"/>
      <c r="I95" s="29"/>
      <c r="J95" s="29"/>
      <c r="K95" s="29"/>
      <c r="L95" s="24"/>
    </row>
    <row r="96" spans="1:12" x14ac:dyDescent="0.2">
      <c r="A96" s="21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9"/>
      <c r="H96" s="29"/>
      <c r="I96" s="29"/>
      <c r="J96" s="29"/>
      <c r="K96" s="29"/>
      <c r="L96" s="24"/>
    </row>
    <row r="97" spans="1:12" x14ac:dyDescent="0.2">
      <c r="A97" s="21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9"/>
      <c r="H97" s="29"/>
      <c r="I97" s="29"/>
      <c r="J97" s="29"/>
      <c r="K97" s="29"/>
      <c r="L97" s="24"/>
    </row>
    <row r="98" spans="1:12" x14ac:dyDescent="0.2">
      <c r="A98" s="21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9"/>
      <c r="H98" s="29"/>
      <c r="I98" s="29"/>
      <c r="J98" s="29"/>
      <c r="K98" s="29"/>
      <c r="L98" s="24"/>
    </row>
    <row r="99" spans="1:12" x14ac:dyDescent="0.2">
      <c r="A99" s="21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9"/>
      <c r="H99" s="29"/>
      <c r="I99" s="29"/>
      <c r="J99" s="29"/>
      <c r="K99" s="29"/>
      <c r="L99" s="24"/>
    </row>
    <row r="100" spans="1:12" x14ac:dyDescent="0.2">
      <c r="A100" s="21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9"/>
      <c r="H100" s="29"/>
      <c r="I100" s="29"/>
      <c r="J100" s="29"/>
      <c r="K100" s="29"/>
      <c r="L100" s="24"/>
    </row>
    <row r="101" spans="1:12" x14ac:dyDescent="0.2">
      <c r="A101" s="21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9"/>
      <c r="H101" s="29"/>
      <c r="I101" s="29"/>
      <c r="J101" s="29"/>
      <c r="K101" s="29"/>
      <c r="L101" s="24"/>
    </row>
    <row r="102" spans="1:12" x14ac:dyDescent="0.2">
      <c r="A102" s="21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9"/>
      <c r="H102" s="29"/>
      <c r="I102" s="29"/>
      <c r="J102" s="29"/>
      <c r="K102" s="29"/>
      <c r="L102" s="24"/>
    </row>
    <row r="103" spans="1:12" x14ac:dyDescent="0.2">
      <c r="A103" s="21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9"/>
      <c r="H103" s="29"/>
      <c r="I103" s="29"/>
      <c r="J103" s="29"/>
      <c r="K103" s="29"/>
      <c r="L103" s="24"/>
    </row>
    <row r="104" spans="1:12" x14ac:dyDescent="0.2">
      <c r="A104" s="21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9"/>
      <c r="H104" s="29"/>
      <c r="I104" s="29"/>
      <c r="J104" s="29"/>
      <c r="K104" s="29"/>
      <c r="L104" s="24"/>
    </row>
    <row r="105" spans="1:12" x14ac:dyDescent="0.2">
      <c r="A105" s="21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9"/>
      <c r="H105" s="29"/>
      <c r="I105" s="29"/>
      <c r="J105" s="29"/>
      <c r="K105" s="29"/>
      <c r="L105" s="24"/>
    </row>
    <row r="106" spans="1:12" x14ac:dyDescent="0.2">
      <c r="A106" s="21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9"/>
      <c r="H106" s="29"/>
      <c r="I106" s="29"/>
      <c r="J106" s="29"/>
      <c r="K106" s="29"/>
      <c r="L106" s="24"/>
    </row>
    <row r="107" spans="1:12" x14ac:dyDescent="0.2">
      <c r="A107" s="21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9"/>
      <c r="H107" s="29"/>
      <c r="I107" s="29"/>
      <c r="J107" s="29"/>
      <c r="K107" s="29"/>
      <c r="L107" s="24"/>
    </row>
    <row r="108" spans="1:12" x14ac:dyDescent="0.2">
      <c r="A108" s="21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9"/>
      <c r="H108" s="29"/>
      <c r="I108" s="29"/>
      <c r="J108" s="29"/>
      <c r="K108" s="29"/>
      <c r="L108" s="24"/>
    </row>
    <row r="109" spans="1:12" x14ac:dyDescent="0.2">
      <c r="A109" s="21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9"/>
      <c r="H109" s="29"/>
      <c r="I109" s="29"/>
      <c r="J109" s="29"/>
      <c r="K109" s="29"/>
      <c r="L109" s="24"/>
    </row>
    <row r="110" spans="1:12" x14ac:dyDescent="0.2">
      <c r="A110" s="21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9"/>
      <c r="H110" s="29"/>
      <c r="I110" s="29"/>
      <c r="J110" s="29"/>
      <c r="K110" s="29"/>
      <c r="L110" s="24"/>
    </row>
    <row r="111" spans="1:12" x14ac:dyDescent="0.2">
      <c r="A111" s="21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9"/>
      <c r="H111" s="29"/>
      <c r="I111" s="29"/>
      <c r="J111" s="29"/>
      <c r="K111" s="29"/>
      <c r="L111" s="24"/>
    </row>
    <row r="112" spans="1:12" x14ac:dyDescent="0.2">
      <c r="A112" s="21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9"/>
      <c r="H112" s="29"/>
      <c r="I112" s="29"/>
      <c r="J112" s="29"/>
      <c r="K112" s="29"/>
      <c r="L112" s="24"/>
    </row>
    <row r="113" spans="1:12" x14ac:dyDescent="0.2">
      <c r="A113" s="21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9"/>
      <c r="H113" s="29"/>
      <c r="I113" s="29"/>
      <c r="J113" s="29"/>
      <c r="K113" s="29"/>
      <c r="L113" s="24"/>
    </row>
    <row r="114" spans="1:12" x14ac:dyDescent="0.2">
      <c r="A114" s="21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9"/>
      <c r="H114" s="29"/>
      <c r="I114" s="29"/>
      <c r="J114" s="29"/>
      <c r="K114" s="29"/>
      <c r="L114" s="24"/>
    </row>
    <row r="115" spans="1:12" x14ac:dyDescent="0.2">
      <c r="A115" s="21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9"/>
      <c r="H115" s="29"/>
      <c r="I115" s="29"/>
      <c r="J115" s="29"/>
      <c r="K115" s="29"/>
      <c r="L115" s="24"/>
    </row>
    <row r="116" spans="1:12" x14ac:dyDescent="0.2">
      <c r="A116" s="21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9"/>
      <c r="H116" s="29"/>
      <c r="I116" s="29"/>
      <c r="J116" s="29"/>
      <c r="K116" s="29"/>
      <c r="L116" s="24"/>
    </row>
    <row r="117" spans="1:12" x14ac:dyDescent="0.2">
      <c r="A117" s="21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9"/>
      <c r="H117" s="29"/>
      <c r="I117" s="29"/>
      <c r="J117" s="29"/>
      <c r="K117" s="29"/>
      <c r="L117" s="24"/>
    </row>
    <row r="118" spans="1:12" x14ac:dyDescent="0.2">
      <c r="A118" s="21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9"/>
      <c r="H118" s="29"/>
      <c r="I118" s="29"/>
      <c r="J118" s="29"/>
      <c r="K118" s="29"/>
      <c r="L118" s="24"/>
    </row>
    <row r="119" spans="1:12" x14ac:dyDescent="0.2">
      <c r="A119" s="21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9"/>
      <c r="H119" s="29"/>
      <c r="I119" s="29"/>
      <c r="J119" s="29"/>
      <c r="K119" s="29"/>
      <c r="L119" s="24"/>
    </row>
    <row r="120" spans="1:12" x14ac:dyDescent="0.2">
      <c r="A120" s="21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9"/>
      <c r="H120" s="29"/>
      <c r="I120" s="29"/>
      <c r="J120" s="29"/>
      <c r="K120" s="29"/>
      <c r="L120" s="24"/>
    </row>
    <row r="121" spans="1:12" x14ac:dyDescent="0.2">
      <c r="A121" s="21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9"/>
      <c r="H121" s="29"/>
      <c r="I121" s="29"/>
      <c r="J121" s="29"/>
      <c r="K121" s="29"/>
      <c r="L121" s="24"/>
    </row>
    <row r="122" spans="1:12" x14ac:dyDescent="0.2">
      <c r="A122" s="21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9"/>
      <c r="H122" s="29"/>
      <c r="I122" s="29"/>
      <c r="J122" s="29"/>
      <c r="K122" s="29"/>
      <c r="L122" s="24"/>
    </row>
    <row r="123" spans="1:12" x14ac:dyDescent="0.2">
      <c r="A123" s="21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9"/>
      <c r="H123" s="29"/>
      <c r="I123" s="29"/>
      <c r="J123" s="29"/>
      <c r="K123" s="29"/>
      <c r="L123" s="24"/>
    </row>
    <row r="124" spans="1:12" x14ac:dyDescent="0.2">
      <c r="A124" s="21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9"/>
      <c r="H124" s="29"/>
      <c r="I124" s="29"/>
      <c r="J124" s="29"/>
      <c r="K124" s="29"/>
      <c r="L124" s="24"/>
    </row>
    <row r="125" spans="1:12" x14ac:dyDescent="0.2">
      <c r="A125" s="21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9"/>
      <c r="H125" s="29"/>
      <c r="I125" s="29"/>
      <c r="J125" s="29"/>
      <c r="K125" s="29"/>
      <c r="L125" s="24"/>
    </row>
    <row r="126" spans="1:12" x14ac:dyDescent="0.2">
      <c r="A126" s="21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9"/>
      <c r="H126" s="29"/>
      <c r="I126" s="29"/>
      <c r="J126" s="29"/>
      <c r="K126" s="29"/>
      <c r="L126" s="24"/>
    </row>
    <row r="127" spans="1:12" x14ac:dyDescent="0.2">
      <c r="A127" s="21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9"/>
      <c r="H127" s="29"/>
      <c r="I127" s="29"/>
      <c r="J127" s="29"/>
      <c r="K127" s="29"/>
      <c r="L127" s="24"/>
    </row>
    <row r="128" spans="1:12" x14ac:dyDescent="0.2">
      <c r="A128" s="21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9"/>
      <c r="H128" s="29"/>
      <c r="I128" s="29"/>
      <c r="J128" s="29"/>
      <c r="K128" s="29"/>
      <c r="L128" s="24"/>
    </row>
    <row r="129" spans="1:12" x14ac:dyDescent="0.2">
      <c r="A129" s="21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9"/>
      <c r="H129" s="29"/>
      <c r="I129" s="29"/>
      <c r="J129" s="29"/>
      <c r="K129" s="29"/>
      <c r="L129" s="24"/>
    </row>
    <row r="130" spans="1:12" x14ac:dyDescent="0.2">
      <c r="A130" s="21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9"/>
      <c r="H130" s="29"/>
      <c r="I130" s="29"/>
      <c r="J130" s="29"/>
      <c r="K130" s="29"/>
      <c r="L130" s="24"/>
    </row>
    <row r="131" spans="1:12" x14ac:dyDescent="0.2">
      <c r="A131" s="21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9"/>
      <c r="H131" s="29"/>
      <c r="I131" s="29"/>
      <c r="J131" s="29"/>
      <c r="K131" s="29"/>
      <c r="L131" s="24"/>
    </row>
    <row r="132" spans="1:12" x14ac:dyDescent="0.2">
      <c r="A132" s="21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9"/>
      <c r="H132" s="29"/>
      <c r="I132" s="29"/>
      <c r="J132" s="29"/>
      <c r="K132" s="29"/>
      <c r="L132" s="24"/>
    </row>
    <row r="133" spans="1:12" x14ac:dyDescent="0.2">
      <c r="A133" s="21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9"/>
      <c r="H133" s="29"/>
      <c r="I133" s="29"/>
      <c r="J133" s="29"/>
      <c r="K133" s="29"/>
      <c r="L133" s="24"/>
    </row>
    <row r="134" spans="1:12" x14ac:dyDescent="0.2">
      <c r="A134" s="21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9"/>
      <c r="H134" s="29"/>
      <c r="I134" s="29"/>
      <c r="J134" s="29"/>
      <c r="K134" s="29"/>
      <c r="L134" s="24"/>
    </row>
    <row r="135" spans="1:12" x14ac:dyDescent="0.2">
      <c r="A135" s="21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9"/>
      <c r="H135" s="29"/>
      <c r="I135" s="29"/>
      <c r="J135" s="29"/>
      <c r="K135" s="29"/>
      <c r="L135" s="24"/>
    </row>
    <row r="136" spans="1:12" x14ac:dyDescent="0.2">
      <c r="A136" s="21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9"/>
      <c r="H136" s="29"/>
      <c r="I136" s="29"/>
      <c r="J136" s="29"/>
      <c r="K136" s="29"/>
      <c r="L136" s="24"/>
    </row>
    <row r="137" spans="1:12" x14ac:dyDescent="0.2">
      <c r="A137" s="21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9"/>
      <c r="H137" s="29"/>
      <c r="I137" s="29"/>
      <c r="J137" s="29"/>
      <c r="K137" s="29"/>
      <c r="L137" s="24"/>
    </row>
    <row r="138" spans="1:12" x14ac:dyDescent="0.2">
      <c r="A138" s="21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9"/>
      <c r="H138" s="29"/>
      <c r="I138" s="29"/>
      <c r="J138" s="29"/>
      <c r="K138" s="29"/>
      <c r="L138" s="24"/>
    </row>
    <row r="139" spans="1:12" x14ac:dyDescent="0.2">
      <c r="A139" s="21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9"/>
      <c r="H139" s="29"/>
      <c r="I139" s="29"/>
      <c r="J139" s="29"/>
      <c r="K139" s="29"/>
      <c r="L139" s="24"/>
    </row>
    <row r="140" spans="1:12" x14ac:dyDescent="0.2">
      <c r="A140" s="21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9"/>
      <c r="H140" s="29"/>
      <c r="I140" s="29"/>
      <c r="J140" s="29"/>
      <c r="K140" s="29"/>
      <c r="L140" s="24"/>
    </row>
    <row r="141" spans="1:12" x14ac:dyDescent="0.2">
      <c r="A141" s="21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9"/>
      <c r="H141" s="29"/>
      <c r="I141" s="29"/>
      <c r="J141" s="29"/>
      <c r="K141" s="29"/>
      <c r="L141" s="24"/>
    </row>
    <row r="142" spans="1:12" x14ac:dyDescent="0.2">
      <c r="A142" s="21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9"/>
      <c r="H142" s="29"/>
      <c r="I142" s="29"/>
      <c r="J142" s="29"/>
      <c r="K142" s="29"/>
      <c r="L142" s="24"/>
    </row>
    <row r="143" spans="1:12" x14ac:dyDescent="0.2">
      <c r="A143" s="21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9"/>
      <c r="H143" s="29"/>
      <c r="I143" s="29"/>
      <c r="J143" s="29"/>
      <c r="K143" s="29"/>
      <c r="L143" s="24"/>
    </row>
    <row r="144" spans="1:12" x14ac:dyDescent="0.2">
      <c r="A144" s="21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9"/>
      <c r="H144" s="29"/>
      <c r="I144" s="29"/>
      <c r="J144" s="29"/>
      <c r="K144" s="29"/>
      <c r="L144" s="24"/>
    </row>
    <row r="145" spans="1:12" x14ac:dyDescent="0.2">
      <c r="A145" s="21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9"/>
      <c r="H145" s="29"/>
      <c r="I145" s="29"/>
      <c r="J145" s="29"/>
      <c r="K145" s="29"/>
      <c r="L145" s="24"/>
    </row>
    <row r="146" spans="1:12" x14ac:dyDescent="0.2">
      <c r="A146" s="21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9"/>
      <c r="H146" s="29"/>
      <c r="I146" s="29"/>
      <c r="J146" s="29"/>
      <c r="K146" s="29"/>
      <c r="L146" s="24"/>
    </row>
    <row r="147" spans="1:12" x14ac:dyDescent="0.2">
      <c r="A147" s="21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9"/>
      <c r="H147" s="29"/>
      <c r="I147" s="29"/>
      <c r="J147" s="29"/>
      <c r="K147" s="29"/>
      <c r="L147" s="24"/>
    </row>
    <row r="148" spans="1:12" x14ac:dyDescent="0.2">
      <c r="A148" s="21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9"/>
      <c r="H148" s="29"/>
      <c r="I148" s="29"/>
      <c r="J148" s="29"/>
      <c r="K148" s="29"/>
      <c r="L148" s="24"/>
    </row>
    <row r="149" spans="1:12" x14ac:dyDescent="0.2">
      <c r="A149" s="21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9"/>
      <c r="H149" s="29"/>
      <c r="I149" s="29"/>
      <c r="J149" s="29"/>
      <c r="K149" s="29"/>
      <c r="L149" s="24"/>
    </row>
    <row r="150" spans="1:12" x14ac:dyDescent="0.2">
      <c r="A150" s="21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9"/>
      <c r="H150" s="29"/>
      <c r="I150" s="29"/>
      <c r="J150" s="29"/>
      <c r="K150" s="29"/>
      <c r="L150" s="24"/>
    </row>
    <row r="151" spans="1:12" x14ac:dyDescent="0.2">
      <c r="A151" s="21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9"/>
      <c r="H151" s="29"/>
      <c r="I151" s="29"/>
      <c r="J151" s="29"/>
      <c r="K151" s="29"/>
      <c r="L151" s="24"/>
    </row>
    <row r="152" spans="1:12" x14ac:dyDescent="0.2">
      <c r="A152" s="21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9"/>
      <c r="H152" s="29"/>
      <c r="I152" s="29"/>
      <c r="J152" s="29"/>
      <c r="K152" s="29"/>
      <c r="L152" s="24"/>
    </row>
    <row r="153" spans="1:12" x14ac:dyDescent="0.2">
      <c r="A153" s="21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9"/>
      <c r="H153" s="29"/>
      <c r="I153" s="29"/>
      <c r="J153" s="29"/>
      <c r="K153" s="29"/>
      <c r="L153" s="24"/>
    </row>
    <row r="154" spans="1:12" x14ac:dyDescent="0.2">
      <c r="A154" s="21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9"/>
      <c r="H154" s="29"/>
      <c r="I154" s="29"/>
      <c r="J154" s="29"/>
      <c r="K154" s="29"/>
      <c r="L154" s="24"/>
    </row>
    <row r="155" spans="1:12" x14ac:dyDescent="0.2">
      <c r="A155" s="21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9"/>
      <c r="H155" s="29"/>
      <c r="I155" s="29"/>
      <c r="J155" s="29"/>
      <c r="K155" s="29"/>
      <c r="L155" s="24"/>
    </row>
    <row r="156" spans="1:12" x14ac:dyDescent="0.2">
      <c r="A156" s="21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9"/>
      <c r="H156" s="29"/>
      <c r="I156" s="29"/>
      <c r="J156" s="29"/>
      <c r="K156" s="29"/>
      <c r="L156" s="24"/>
    </row>
    <row r="157" spans="1:12" x14ac:dyDescent="0.2">
      <c r="A157" s="21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9"/>
      <c r="H157" s="29"/>
      <c r="I157" s="29"/>
      <c r="J157" s="29"/>
      <c r="K157" s="29"/>
      <c r="L157" s="24"/>
    </row>
    <row r="158" spans="1:12" x14ac:dyDescent="0.2">
      <c r="A158" s="21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9"/>
      <c r="H158" s="29"/>
      <c r="I158" s="29"/>
      <c r="J158" s="29"/>
      <c r="K158" s="29"/>
      <c r="L158" s="24"/>
    </row>
    <row r="159" spans="1:12" x14ac:dyDescent="0.2">
      <c r="A159" s="21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9"/>
      <c r="H159" s="29"/>
      <c r="I159" s="29"/>
      <c r="J159" s="29"/>
      <c r="K159" s="29"/>
      <c r="L159" s="24"/>
    </row>
    <row r="160" spans="1:12" x14ac:dyDescent="0.2">
      <c r="A160" s="21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9"/>
      <c r="H160" s="29"/>
      <c r="I160" s="29"/>
      <c r="J160" s="29"/>
      <c r="K160" s="29"/>
      <c r="L160" s="24"/>
    </row>
    <row r="161" spans="1:12" x14ac:dyDescent="0.2">
      <c r="A161" s="21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9"/>
      <c r="H161" s="29"/>
      <c r="I161" s="29"/>
      <c r="J161" s="29"/>
      <c r="K161" s="29"/>
      <c r="L161" s="24"/>
    </row>
    <row r="162" spans="1:12" x14ac:dyDescent="0.2">
      <c r="A162" s="21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9"/>
      <c r="H162" s="29"/>
      <c r="I162" s="29"/>
      <c r="J162" s="29"/>
      <c r="K162" s="29"/>
      <c r="L162" s="24"/>
    </row>
    <row r="163" spans="1:12" x14ac:dyDescent="0.2">
      <c r="A163" s="21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9"/>
      <c r="H163" s="29"/>
      <c r="I163" s="29"/>
      <c r="J163" s="29"/>
      <c r="K163" s="29"/>
      <c r="L163" s="24"/>
    </row>
    <row r="164" spans="1:12" x14ac:dyDescent="0.2">
      <c r="A164" s="21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9"/>
      <c r="H164" s="29"/>
      <c r="I164" s="29"/>
      <c r="J164" s="29"/>
      <c r="K164" s="29"/>
      <c r="L164" s="24"/>
    </row>
    <row r="165" spans="1:12" x14ac:dyDescent="0.2">
      <c r="A165" s="21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9"/>
      <c r="H165" s="29"/>
      <c r="I165" s="29"/>
      <c r="J165" s="29"/>
      <c r="K165" s="29"/>
      <c r="L165" s="24"/>
    </row>
    <row r="166" spans="1:12" x14ac:dyDescent="0.2">
      <c r="A166" s="21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9"/>
      <c r="H166" s="29"/>
      <c r="I166" s="29"/>
      <c r="J166" s="29"/>
      <c r="K166" s="29"/>
      <c r="L166" s="24"/>
    </row>
    <row r="167" spans="1:12" x14ac:dyDescent="0.2">
      <c r="A167" s="21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9"/>
      <c r="H167" s="29"/>
      <c r="I167" s="29"/>
      <c r="J167" s="29"/>
      <c r="K167" s="29"/>
      <c r="L167" s="24"/>
    </row>
    <row r="168" spans="1:12" x14ac:dyDescent="0.2">
      <c r="A168" s="21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9"/>
      <c r="H168" s="29"/>
      <c r="I168" s="29"/>
      <c r="J168" s="29"/>
      <c r="K168" s="29"/>
      <c r="L168" s="24"/>
    </row>
    <row r="169" spans="1:12" x14ac:dyDescent="0.2">
      <c r="A169" s="21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9"/>
      <c r="H169" s="29"/>
      <c r="I169" s="29"/>
      <c r="J169" s="29"/>
      <c r="K169" s="29"/>
      <c r="L169" s="24"/>
    </row>
    <row r="170" spans="1:12" x14ac:dyDescent="0.2">
      <c r="A170" s="21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9"/>
      <c r="H170" s="29"/>
      <c r="I170" s="29"/>
      <c r="J170" s="29"/>
      <c r="K170" s="29"/>
      <c r="L170" s="24"/>
    </row>
    <row r="171" spans="1:12" x14ac:dyDescent="0.2">
      <c r="A171" s="21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9"/>
      <c r="H171" s="29"/>
      <c r="I171" s="29"/>
      <c r="J171" s="29"/>
      <c r="K171" s="29"/>
      <c r="L171" s="24"/>
    </row>
    <row r="172" spans="1:12" x14ac:dyDescent="0.2">
      <c r="A172" s="21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9"/>
      <c r="H172" s="29"/>
      <c r="I172" s="29"/>
      <c r="J172" s="29"/>
      <c r="K172" s="29"/>
      <c r="L172" s="24"/>
    </row>
    <row r="173" spans="1:12" x14ac:dyDescent="0.2">
      <c r="A173" s="21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9"/>
      <c r="H173" s="29"/>
      <c r="I173" s="29"/>
      <c r="J173" s="29"/>
      <c r="K173" s="29"/>
      <c r="L173" s="24"/>
    </row>
    <row r="174" spans="1:12" x14ac:dyDescent="0.2">
      <c r="A174" s="21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9"/>
      <c r="H174" s="29"/>
      <c r="I174" s="29"/>
      <c r="J174" s="29"/>
      <c r="K174" s="29"/>
      <c r="L174" s="24"/>
    </row>
    <row r="175" spans="1:12" x14ac:dyDescent="0.2">
      <c r="A175" s="21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9"/>
      <c r="H175" s="29"/>
      <c r="I175" s="29"/>
      <c r="J175" s="29"/>
      <c r="K175" s="29"/>
      <c r="L175" s="24"/>
    </row>
    <row r="176" spans="1:12" x14ac:dyDescent="0.2">
      <c r="A176" s="21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9"/>
      <c r="H176" s="29"/>
      <c r="I176" s="29"/>
      <c r="J176" s="29"/>
      <c r="K176" s="29"/>
      <c r="L176" s="24"/>
    </row>
    <row r="177" spans="1:12" x14ac:dyDescent="0.2">
      <c r="A177" s="21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9"/>
      <c r="H177" s="29"/>
      <c r="I177" s="29"/>
      <c r="J177" s="29"/>
      <c r="K177" s="29"/>
      <c r="L177" s="24"/>
    </row>
    <row r="178" spans="1:12" x14ac:dyDescent="0.2">
      <c r="A178" s="21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9"/>
      <c r="H178" s="29"/>
      <c r="I178" s="29"/>
      <c r="J178" s="29"/>
      <c r="K178" s="29"/>
      <c r="L178" s="24"/>
    </row>
    <row r="179" spans="1:12" x14ac:dyDescent="0.2">
      <c r="A179" s="21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9"/>
      <c r="H179" s="29"/>
      <c r="I179" s="29"/>
      <c r="J179" s="29"/>
      <c r="K179" s="29"/>
      <c r="L179" s="24"/>
    </row>
    <row r="180" spans="1:12" x14ac:dyDescent="0.2">
      <c r="A180" s="21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9"/>
      <c r="H180" s="29"/>
      <c r="I180" s="29"/>
      <c r="J180" s="29"/>
      <c r="K180" s="29"/>
      <c r="L180" s="24"/>
    </row>
    <row r="181" spans="1:12" x14ac:dyDescent="0.2">
      <c r="A181" s="21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9"/>
      <c r="H181" s="29"/>
      <c r="I181" s="29"/>
      <c r="J181" s="29"/>
      <c r="K181" s="29"/>
      <c r="L181" s="24"/>
    </row>
    <row r="182" spans="1:12" x14ac:dyDescent="0.2">
      <c r="A182" s="21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9"/>
      <c r="H182" s="29"/>
      <c r="I182" s="29"/>
      <c r="J182" s="29"/>
      <c r="K182" s="29"/>
      <c r="L182" s="24"/>
    </row>
    <row r="183" spans="1:12" x14ac:dyDescent="0.2">
      <c r="A183" s="21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9"/>
      <c r="H183" s="29"/>
      <c r="I183" s="29"/>
      <c r="J183" s="29"/>
      <c r="K183" s="29"/>
      <c r="L183" s="24"/>
    </row>
    <row r="184" spans="1:12" x14ac:dyDescent="0.2">
      <c r="A184" s="21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9"/>
      <c r="H184" s="29"/>
      <c r="I184" s="29"/>
      <c r="J184" s="29"/>
      <c r="K184" s="29"/>
      <c r="L184" s="24"/>
    </row>
    <row r="185" spans="1:12" x14ac:dyDescent="0.2">
      <c r="A185" s="21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9"/>
      <c r="H185" s="29"/>
      <c r="I185" s="29"/>
      <c r="J185" s="29"/>
      <c r="K185" s="29"/>
      <c r="L185" s="24"/>
    </row>
    <row r="186" spans="1:12" x14ac:dyDescent="0.2">
      <c r="A186" s="21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9"/>
      <c r="H186" s="29"/>
      <c r="I186" s="29"/>
      <c r="J186" s="29"/>
      <c r="K186" s="29"/>
      <c r="L186" s="24"/>
    </row>
    <row r="187" spans="1:12" x14ac:dyDescent="0.2">
      <c r="A187" s="21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9"/>
      <c r="H187" s="29"/>
      <c r="I187" s="29"/>
      <c r="J187" s="29"/>
      <c r="K187" s="29"/>
      <c r="L187" s="24"/>
    </row>
    <row r="188" spans="1:12" x14ac:dyDescent="0.2">
      <c r="A188" s="21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9"/>
      <c r="H188" s="29"/>
      <c r="I188" s="29"/>
      <c r="J188" s="29"/>
      <c r="K188" s="29"/>
      <c r="L188" s="24"/>
    </row>
    <row r="189" spans="1:12" x14ac:dyDescent="0.2">
      <c r="A189" s="21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9"/>
      <c r="H189" s="29"/>
      <c r="I189" s="29"/>
      <c r="J189" s="29"/>
      <c r="K189" s="29"/>
      <c r="L189" s="24"/>
    </row>
    <row r="190" spans="1:12" x14ac:dyDescent="0.2">
      <c r="A190" s="21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9"/>
      <c r="H190" s="29"/>
      <c r="I190" s="29"/>
      <c r="J190" s="29"/>
      <c r="K190" s="29"/>
      <c r="L190" s="24"/>
    </row>
    <row r="191" spans="1:12" x14ac:dyDescent="0.2">
      <c r="A191" s="21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9"/>
      <c r="H191" s="29"/>
      <c r="I191" s="29"/>
      <c r="J191" s="29"/>
      <c r="K191" s="29"/>
      <c r="L191" s="24"/>
    </row>
    <row r="192" spans="1:12" x14ac:dyDescent="0.2">
      <c r="A192" s="21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9"/>
      <c r="H192" s="29"/>
      <c r="I192" s="29"/>
      <c r="J192" s="29"/>
      <c r="K192" s="29"/>
      <c r="L192" s="24"/>
    </row>
    <row r="193" spans="1:12" x14ac:dyDescent="0.2">
      <c r="A193" s="21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9"/>
      <c r="H193" s="29"/>
      <c r="I193" s="29"/>
      <c r="J193" s="29"/>
      <c r="K193" s="29"/>
      <c r="L193" s="24"/>
    </row>
    <row r="194" spans="1:12" x14ac:dyDescent="0.2">
      <c r="A194" s="21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9"/>
      <c r="H194" s="29"/>
      <c r="I194" s="29"/>
      <c r="J194" s="29"/>
      <c r="K194" s="29"/>
      <c r="L194" s="24"/>
    </row>
    <row r="195" spans="1:12" x14ac:dyDescent="0.2">
      <c r="A195" s="21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9"/>
      <c r="H195" s="29"/>
      <c r="I195" s="29"/>
      <c r="J195" s="29"/>
      <c r="K195" s="29"/>
      <c r="L195" s="24"/>
    </row>
    <row r="196" spans="1:12" x14ac:dyDescent="0.2">
      <c r="A196" s="21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9"/>
      <c r="H196" s="29"/>
      <c r="I196" s="29"/>
      <c r="J196" s="29"/>
      <c r="K196" s="29"/>
      <c r="L196" s="24"/>
    </row>
    <row r="197" spans="1:12" x14ac:dyDescent="0.2">
      <c r="A197" s="21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9"/>
      <c r="H197" s="29"/>
      <c r="I197" s="29"/>
      <c r="J197" s="29"/>
      <c r="K197" s="29"/>
      <c r="L197" s="24"/>
    </row>
    <row r="198" spans="1:12" x14ac:dyDescent="0.2">
      <c r="A198" s="21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9"/>
      <c r="H198" s="29"/>
      <c r="I198" s="29"/>
      <c r="J198" s="29"/>
      <c r="K198" s="29"/>
      <c r="L198" s="24"/>
    </row>
    <row r="199" spans="1:12" x14ac:dyDescent="0.2">
      <c r="A199" s="21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9"/>
      <c r="H199" s="29"/>
      <c r="I199" s="29"/>
      <c r="J199" s="29"/>
      <c r="K199" s="29"/>
      <c r="L199" s="24"/>
    </row>
    <row r="200" spans="1:12" x14ac:dyDescent="0.2">
      <c r="A200" s="21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9"/>
      <c r="H200" s="29"/>
      <c r="I200" s="29"/>
      <c r="J200" s="29"/>
      <c r="K200" s="29"/>
      <c r="L200" s="24"/>
    </row>
    <row r="201" spans="1:12" x14ac:dyDescent="0.2">
      <c r="A201" s="21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9"/>
      <c r="H201" s="29"/>
      <c r="I201" s="29"/>
      <c r="J201" s="29"/>
      <c r="K201" s="29"/>
      <c r="L201" s="24"/>
    </row>
    <row r="202" spans="1:12" x14ac:dyDescent="0.2">
      <c r="A202" s="21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9"/>
      <c r="H202" s="29"/>
      <c r="I202" s="29"/>
      <c r="J202" s="29"/>
      <c r="K202" s="29"/>
      <c r="L202" s="24"/>
    </row>
    <row r="203" spans="1:12" x14ac:dyDescent="0.2">
      <c r="A203" s="21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9"/>
      <c r="H203" s="29"/>
      <c r="I203" s="29"/>
      <c r="J203" s="29"/>
      <c r="K203" s="29"/>
      <c r="L203" s="24"/>
    </row>
    <row r="204" spans="1:12" x14ac:dyDescent="0.2">
      <c r="A204" s="21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9"/>
      <c r="H204" s="29"/>
      <c r="I204" s="29"/>
      <c r="J204" s="29"/>
      <c r="K204" s="29"/>
      <c r="L204" s="24"/>
    </row>
    <row r="205" spans="1:12" x14ac:dyDescent="0.2">
      <c r="A205" s="21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9"/>
      <c r="H205" s="29"/>
      <c r="I205" s="29"/>
      <c r="J205" s="29"/>
      <c r="K205" s="29"/>
      <c r="L205" s="24"/>
    </row>
    <row r="206" spans="1:12" x14ac:dyDescent="0.2">
      <c r="A206" s="21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9"/>
      <c r="H206" s="29"/>
      <c r="I206" s="29"/>
      <c r="J206" s="29"/>
      <c r="K206" s="29"/>
      <c r="L206" s="24"/>
    </row>
    <row r="207" spans="1:12" x14ac:dyDescent="0.2">
      <c r="A207" s="21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9"/>
      <c r="H207" s="29"/>
      <c r="I207" s="29"/>
      <c r="J207" s="29"/>
      <c r="K207" s="29"/>
      <c r="L207" s="24"/>
    </row>
    <row r="208" spans="1:12" x14ac:dyDescent="0.2">
      <c r="A208" s="21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9"/>
      <c r="H208" s="29"/>
      <c r="I208" s="29"/>
      <c r="J208" s="29"/>
      <c r="K208" s="29"/>
      <c r="L208" s="24"/>
    </row>
    <row r="209" spans="1:12" x14ac:dyDescent="0.2">
      <c r="A209" s="21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9"/>
      <c r="H209" s="29"/>
      <c r="I209" s="29"/>
      <c r="J209" s="29"/>
      <c r="K209" s="29"/>
      <c r="L209" s="24"/>
    </row>
    <row r="210" spans="1:12" x14ac:dyDescent="0.2">
      <c r="A210" s="21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9"/>
      <c r="H210" s="29"/>
      <c r="I210" s="29"/>
      <c r="J210" s="29"/>
      <c r="K210" s="29"/>
      <c r="L210" s="24"/>
    </row>
    <row r="211" spans="1:12" x14ac:dyDescent="0.2">
      <c r="A211" s="21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9"/>
      <c r="H211" s="29"/>
      <c r="I211" s="29"/>
      <c r="J211" s="29"/>
      <c r="K211" s="29"/>
      <c r="L211" s="24"/>
    </row>
    <row r="212" spans="1:12" x14ac:dyDescent="0.2">
      <c r="A212" s="21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9"/>
      <c r="H212" s="29"/>
      <c r="I212" s="29"/>
      <c r="J212" s="29"/>
      <c r="K212" s="29"/>
      <c r="L212" s="24"/>
    </row>
    <row r="213" spans="1:12" x14ac:dyDescent="0.2">
      <c r="A213" s="21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9"/>
      <c r="H213" s="29"/>
      <c r="I213" s="29"/>
      <c r="J213" s="29"/>
      <c r="K213" s="29"/>
      <c r="L213" s="24"/>
    </row>
    <row r="214" spans="1:12" x14ac:dyDescent="0.2">
      <c r="A214" s="21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9"/>
      <c r="H214" s="29"/>
      <c r="I214" s="29"/>
      <c r="J214" s="29"/>
      <c r="K214" s="29"/>
      <c r="L214" s="24"/>
    </row>
    <row r="215" spans="1:12" x14ac:dyDescent="0.2">
      <c r="A215" s="21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9"/>
      <c r="H215" s="29"/>
      <c r="I215" s="29"/>
      <c r="J215" s="29"/>
      <c r="K215" s="29"/>
      <c r="L215" s="24"/>
    </row>
    <row r="216" spans="1:12" x14ac:dyDescent="0.2">
      <c r="A216" s="21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9"/>
      <c r="H216" s="29"/>
      <c r="I216" s="29"/>
      <c r="J216" s="29"/>
      <c r="K216" s="29"/>
      <c r="L216" s="24"/>
    </row>
    <row r="217" spans="1:12" x14ac:dyDescent="0.2">
      <c r="A217" s="21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9"/>
      <c r="H217" s="29"/>
      <c r="I217" s="29"/>
      <c r="J217" s="29"/>
      <c r="K217" s="29"/>
      <c r="L217" s="24"/>
    </row>
    <row r="218" spans="1:12" x14ac:dyDescent="0.2">
      <c r="A218" s="21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9"/>
      <c r="H218" s="29"/>
      <c r="I218" s="29"/>
      <c r="J218" s="29"/>
      <c r="K218" s="29"/>
      <c r="L218" s="24"/>
    </row>
    <row r="219" spans="1:12" x14ac:dyDescent="0.2">
      <c r="A219" s="21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9"/>
      <c r="H219" s="29"/>
      <c r="I219" s="29"/>
      <c r="J219" s="29"/>
      <c r="K219" s="29"/>
      <c r="L219" s="24"/>
    </row>
    <row r="220" spans="1:12" x14ac:dyDescent="0.2">
      <c r="A220" s="21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9"/>
      <c r="H220" s="29"/>
      <c r="I220" s="29"/>
      <c r="J220" s="29"/>
      <c r="K220" s="29"/>
      <c r="L220" s="24"/>
    </row>
    <row r="221" spans="1:12" x14ac:dyDescent="0.2">
      <c r="A221" s="21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9"/>
      <c r="H221" s="29"/>
      <c r="I221" s="29"/>
      <c r="J221" s="29"/>
      <c r="K221" s="29"/>
      <c r="L221" s="24"/>
    </row>
    <row r="222" spans="1:12" x14ac:dyDescent="0.2">
      <c r="A222" s="21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9"/>
      <c r="H222" s="29"/>
      <c r="I222" s="29"/>
      <c r="J222" s="29"/>
      <c r="K222" s="29"/>
      <c r="L222" s="24"/>
    </row>
    <row r="223" spans="1:12" x14ac:dyDescent="0.2">
      <c r="A223" s="21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9"/>
      <c r="H223" s="29"/>
      <c r="I223" s="29"/>
      <c r="J223" s="29"/>
      <c r="K223" s="29"/>
      <c r="L223" s="24"/>
    </row>
    <row r="224" spans="1:12" x14ac:dyDescent="0.2">
      <c r="A224" s="21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9"/>
      <c r="H224" s="29"/>
      <c r="I224" s="29"/>
      <c r="J224" s="29"/>
      <c r="K224" s="29"/>
      <c r="L224" s="24"/>
    </row>
    <row r="225" spans="1:12" x14ac:dyDescent="0.2">
      <c r="A225" s="21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9"/>
      <c r="H225" s="29"/>
      <c r="I225" s="29"/>
      <c r="J225" s="29"/>
      <c r="K225" s="29"/>
      <c r="L225" s="24"/>
    </row>
    <row r="226" spans="1:12" x14ac:dyDescent="0.2">
      <c r="A226" s="21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9"/>
      <c r="H226" s="29"/>
      <c r="I226" s="29"/>
      <c r="J226" s="29"/>
      <c r="K226" s="29"/>
      <c r="L226" s="24"/>
    </row>
    <row r="227" spans="1:12" x14ac:dyDescent="0.2">
      <c r="A227" s="21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9"/>
      <c r="H227" s="29"/>
      <c r="I227" s="29"/>
      <c r="J227" s="29"/>
      <c r="K227" s="29"/>
      <c r="L227" s="24"/>
    </row>
    <row r="228" spans="1:12" x14ac:dyDescent="0.2">
      <c r="A228" s="21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9"/>
      <c r="H228" s="29"/>
      <c r="I228" s="29"/>
      <c r="J228" s="29"/>
      <c r="K228" s="29"/>
      <c r="L228" s="24"/>
    </row>
    <row r="229" spans="1:12" x14ac:dyDescent="0.2">
      <c r="A229" s="21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9"/>
      <c r="H229" s="29"/>
      <c r="I229" s="29"/>
      <c r="J229" s="29"/>
      <c r="K229" s="29"/>
      <c r="L229" s="24"/>
    </row>
    <row r="230" spans="1:12" x14ac:dyDescent="0.2">
      <c r="A230" s="21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9"/>
      <c r="H230" s="29"/>
      <c r="I230" s="29"/>
      <c r="J230" s="29"/>
      <c r="K230" s="29"/>
      <c r="L230" s="24"/>
    </row>
    <row r="231" spans="1:12" x14ac:dyDescent="0.2">
      <c r="A231" s="21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9"/>
      <c r="H231" s="29"/>
      <c r="I231" s="29"/>
      <c r="J231" s="29"/>
      <c r="K231" s="29"/>
      <c r="L231" s="24"/>
    </row>
    <row r="232" spans="1:12" x14ac:dyDescent="0.2">
      <c r="A232" s="21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9"/>
      <c r="H232" s="29"/>
      <c r="I232" s="29"/>
      <c r="J232" s="29"/>
      <c r="K232" s="29"/>
      <c r="L232" s="24"/>
    </row>
    <row r="233" spans="1:12" x14ac:dyDescent="0.2">
      <c r="A233" s="21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9"/>
      <c r="H233" s="29"/>
      <c r="I233" s="29"/>
      <c r="J233" s="29"/>
      <c r="K233" s="29"/>
      <c r="L233" s="24"/>
    </row>
    <row r="234" spans="1:12" x14ac:dyDescent="0.2">
      <c r="A234" s="21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9"/>
      <c r="H234" s="29"/>
      <c r="I234" s="29"/>
      <c r="J234" s="29"/>
      <c r="K234" s="29"/>
      <c r="L234" s="24"/>
    </row>
    <row r="235" spans="1:12" x14ac:dyDescent="0.2">
      <c r="A235" s="21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9"/>
      <c r="H235" s="29"/>
      <c r="I235" s="29"/>
      <c r="J235" s="29"/>
      <c r="K235" s="29"/>
      <c r="L235" s="24"/>
    </row>
    <row r="236" spans="1:12" x14ac:dyDescent="0.2">
      <c r="A236" s="21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9"/>
      <c r="H236" s="29"/>
      <c r="I236" s="29"/>
      <c r="J236" s="29"/>
      <c r="K236" s="29"/>
      <c r="L236" s="24"/>
    </row>
    <row r="237" spans="1:12" x14ac:dyDescent="0.2">
      <c r="A237" s="21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9"/>
      <c r="H237" s="29"/>
      <c r="I237" s="29"/>
      <c r="J237" s="29"/>
      <c r="K237" s="29"/>
      <c r="L237" s="24"/>
    </row>
    <row r="238" spans="1:12" x14ac:dyDescent="0.2">
      <c r="A238" s="21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9"/>
      <c r="H238" s="29"/>
      <c r="I238" s="29"/>
      <c r="J238" s="29"/>
      <c r="K238" s="29"/>
      <c r="L238" s="24"/>
    </row>
    <row r="239" spans="1:12" x14ac:dyDescent="0.2">
      <c r="A239" s="21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9"/>
      <c r="H239" s="29"/>
      <c r="I239" s="29"/>
      <c r="J239" s="29"/>
      <c r="K239" s="29"/>
      <c r="L239" s="24"/>
    </row>
    <row r="240" spans="1:12" x14ac:dyDescent="0.2">
      <c r="A240" s="21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9"/>
      <c r="H240" s="29"/>
      <c r="I240" s="29"/>
      <c r="J240" s="29"/>
      <c r="K240" s="29"/>
      <c r="L240" s="24"/>
    </row>
    <row r="241" spans="1:12" x14ac:dyDescent="0.2">
      <c r="A241" s="21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9"/>
      <c r="H241" s="29"/>
      <c r="I241" s="29"/>
      <c r="J241" s="29"/>
      <c r="K241" s="29"/>
      <c r="L241" s="24"/>
    </row>
    <row r="242" spans="1:12" x14ac:dyDescent="0.2">
      <c r="A242" s="21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9"/>
      <c r="H242" s="29"/>
      <c r="I242" s="29"/>
      <c r="J242" s="29"/>
      <c r="K242" s="29"/>
      <c r="L242" s="24"/>
    </row>
    <row r="243" spans="1:12" x14ac:dyDescent="0.2">
      <c r="A243" s="21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9"/>
      <c r="H243" s="29"/>
      <c r="I243" s="29"/>
      <c r="J243" s="29"/>
      <c r="K243" s="29"/>
      <c r="L243" s="24"/>
    </row>
    <row r="244" spans="1:12" x14ac:dyDescent="0.2">
      <c r="A244" s="21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9"/>
      <c r="H244" s="29"/>
      <c r="I244" s="29"/>
      <c r="J244" s="29"/>
      <c r="K244" s="29"/>
      <c r="L244" s="24"/>
    </row>
    <row r="245" spans="1:12" x14ac:dyDescent="0.2">
      <c r="A245" s="21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9"/>
      <c r="H245" s="29"/>
      <c r="I245" s="29"/>
      <c r="J245" s="29"/>
      <c r="K245" s="29"/>
      <c r="L245" s="24"/>
    </row>
    <row r="246" spans="1:12" x14ac:dyDescent="0.2">
      <c r="A246" s="21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9"/>
      <c r="H246" s="29"/>
      <c r="I246" s="29"/>
      <c r="J246" s="29"/>
      <c r="K246" s="29"/>
      <c r="L246" s="24"/>
    </row>
    <row r="247" spans="1:12" x14ac:dyDescent="0.2">
      <c r="A247" s="21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9"/>
      <c r="H247" s="29"/>
      <c r="I247" s="29"/>
      <c r="J247" s="29"/>
      <c r="K247" s="29"/>
      <c r="L247" s="24"/>
    </row>
    <row r="248" spans="1:12" x14ac:dyDescent="0.2">
      <c r="A248" s="21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9"/>
      <c r="H248" s="29"/>
      <c r="I248" s="29"/>
      <c r="J248" s="29"/>
      <c r="K248" s="29"/>
      <c r="L248" s="24"/>
    </row>
    <row r="249" spans="1:12" x14ac:dyDescent="0.2">
      <c r="A249" s="21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9"/>
      <c r="H249" s="29"/>
      <c r="I249" s="29"/>
      <c r="J249" s="29"/>
      <c r="K249" s="29"/>
      <c r="L249" s="24"/>
    </row>
    <row r="250" spans="1:12" x14ac:dyDescent="0.2">
      <c r="A250" s="21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9"/>
      <c r="H250" s="29"/>
      <c r="I250" s="29"/>
      <c r="J250" s="29"/>
      <c r="K250" s="29"/>
      <c r="L250" s="24"/>
    </row>
    <row r="251" spans="1:12" x14ac:dyDescent="0.2">
      <c r="A251" s="21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9"/>
      <c r="H251" s="29"/>
      <c r="I251" s="29"/>
      <c r="J251" s="29"/>
      <c r="K251" s="29"/>
      <c r="L251" s="24"/>
    </row>
    <row r="252" spans="1:12" x14ac:dyDescent="0.2">
      <c r="A252" s="21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9"/>
      <c r="H252" s="29"/>
      <c r="I252" s="29"/>
      <c r="J252" s="29"/>
      <c r="K252" s="29"/>
      <c r="L252" s="24"/>
    </row>
    <row r="253" spans="1:12" x14ac:dyDescent="0.2">
      <c r="A253" s="21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9"/>
      <c r="H253" s="29"/>
      <c r="I253" s="29"/>
      <c r="J253" s="29"/>
      <c r="K253" s="29"/>
      <c r="L253" s="24"/>
    </row>
    <row r="254" spans="1:12" x14ac:dyDescent="0.2">
      <c r="A254" s="21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9"/>
      <c r="H254" s="29"/>
      <c r="I254" s="29"/>
      <c r="J254" s="29"/>
      <c r="K254" s="29"/>
      <c r="L254" s="24"/>
    </row>
    <row r="255" spans="1:12" x14ac:dyDescent="0.2">
      <c r="A255" s="21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9"/>
      <c r="H255" s="29"/>
      <c r="I255" s="29"/>
      <c r="J255" s="29"/>
      <c r="K255" s="29"/>
      <c r="L255" s="24"/>
    </row>
    <row r="256" spans="1:12" x14ac:dyDescent="0.2">
      <c r="A256" s="21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9"/>
      <c r="H256" s="29"/>
      <c r="I256" s="29"/>
      <c r="J256" s="29"/>
      <c r="K256" s="29"/>
      <c r="L256" s="24"/>
    </row>
    <row r="257" spans="1:12" x14ac:dyDescent="0.2">
      <c r="A257" s="21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9"/>
      <c r="H257" s="29"/>
      <c r="I257" s="29"/>
      <c r="J257" s="29"/>
      <c r="K257" s="29"/>
      <c r="L257" s="24"/>
    </row>
    <row r="258" spans="1:12" x14ac:dyDescent="0.2">
      <c r="A258" s="21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9"/>
      <c r="H258" s="29"/>
      <c r="I258" s="29"/>
      <c r="J258" s="29"/>
      <c r="K258" s="29"/>
      <c r="L258" s="24"/>
    </row>
    <row r="259" spans="1:12" x14ac:dyDescent="0.2">
      <c r="A259" s="21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9"/>
      <c r="H259" s="29"/>
      <c r="I259" s="29"/>
      <c r="J259" s="29"/>
      <c r="K259" s="29"/>
      <c r="L259" s="24"/>
    </row>
    <row r="260" spans="1:12" x14ac:dyDescent="0.2">
      <c r="A260" s="21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9"/>
      <c r="H260" s="29"/>
      <c r="I260" s="29"/>
      <c r="J260" s="29"/>
      <c r="K260" s="29"/>
      <c r="L260" s="24"/>
    </row>
    <row r="261" spans="1:12" x14ac:dyDescent="0.2">
      <c r="A261" s="21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9"/>
      <c r="H261" s="29"/>
      <c r="I261" s="29"/>
      <c r="J261" s="29"/>
      <c r="K261" s="29"/>
      <c r="L261" s="24"/>
    </row>
    <row r="262" spans="1:12" x14ac:dyDescent="0.2">
      <c r="A262" s="21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9"/>
      <c r="H262" s="29"/>
      <c r="I262" s="29"/>
      <c r="J262" s="29"/>
      <c r="K262" s="29"/>
      <c r="L262" s="24"/>
    </row>
    <row r="263" spans="1:12" x14ac:dyDescent="0.2">
      <c r="A263" s="21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9"/>
      <c r="H263" s="29"/>
      <c r="I263" s="29"/>
      <c r="J263" s="29"/>
      <c r="K263" s="29"/>
      <c r="L263" s="24"/>
    </row>
    <row r="264" spans="1:12" x14ac:dyDescent="0.2">
      <c r="A264" s="21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9"/>
      <c r="H264" s="29"/>
      <c r="I264" s="29"/>
      <c r="J264" s="29"/>
      <c r="K264" s="29"/>
      <c r="L264" s="24"/>
    </row>
    <row r="265" spans="1:12" x14ac:dyDescent="0.2">
      <c r="A265" s="21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9"/>
      <c r="H265" s="29"/>
      <c r="I265" s="29"/>
      <c r="J265" s="29"/>
      <c r="K265" s="29"/>
      <c r="L265" s="24"/>
    </row>
    <row r="266" spans="1:12" x14ac:dyDescent="0.2">
      <c r="A266" s="21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9"/>
      <c r="H266" s="29"/>
      <c r="I266" s="29"/>
      <c r="J266" s="29"/>
      <c r="K266" s="29"/>
      <c r="L266" s="24"/>
    </row>
    <row r="267" spans="1:12" x14ac:dyDescent="0.2">
      <c r="A267" s="21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9"/>
      <c r="H267" s="29"/>
      <c r="I267" s="29"/>
      <c r="J267" s="29"/>
      <c r="K267" s="29"/>
      <c r="L267" s="24"/>
    </row>
    <row r="268" spans="1:12" x14ac:dyDescent="0.2">
      <c r="A268" s="21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9"/>
      <c r="H268" s="29"/>
      <c r="I268" s="29"/>
      <c r="J268" s="29"/>
      <c r="K268" s="29"/>
      <c r="L268" s="24"/>
    </row>
    <row r="269" spans="1:12" x14ac:dyDescent="0.2">
      <c r="A269" s="21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9"/>
      <c r="H269" s="29"/>
      <c r="I269" s="29"/>
      <c r="J269" s="29"/>
      <c r="K269" s="29"/>
      <c r="L269" s="24"/>
    </row>
    <row r="270" spans="1:12" x14ac:dyDescent="0.2">
      <c r="A270" s="21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9"/>
      <c r="H270" s="29"/>
      <c r="I270" s="29"/>
      <c r="J270" s="29"/>
      <c r="K270" s="29"/>
      <c r="L270" s="24"/>
    </row>
    <row r="271" spans="1:12" x14ac:dyDescent="0.2">
      <c r="A271" s="21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9"/>
      <c r="H271" s="29"/>
      <c r="I271" s="29"/>
      <c r="J271" s="29"/>
      <c r="K271" s="29"/>
      <c r="L271" s="24"/>
    </row>
    <row r="272" spans="1:12" x14ac:dyDescent="0.2">
      <c r="A272" s="21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9"/>
      <c r="H272" s="29"/>
      <c r="I272" s="29"/>
      <c r="J272" s="29"/>
      <c r="K272" s="29"/>
      <c r="L272" s="24"/>
    </row>
    <row r="273" spans="1:12" x14ac:dyDescent="0.2">
      <c r="A273" s="21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9"/>
      <c r="H273" s="29"/>
      <c r="I273" s="29"/>
      <c r="J273" s="29"/>
      <c r="K273" s="29"/>
      <c r="L273" s="24"/>
    </row>
    <row r="274" spans="1:12" x14ac:dyDescent="0.2">
      <c r="A274" s="21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9"/>
      <c r="H274" s="29"/>
      <c r="I274" s="29"/>
      <c r="J274" s="29"/>
      <c r="K274" s="29"/>
      <c r="L274" s="24"/>
    </row>
    <row r="275" spans="1:12" x14ac:dyDescent="0.2">
      <c r="A275" s="21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9"/>
      <c r="H275" s="29"/>
      <c r="I275" s="29"/>
      <c r="J275" s="29"/>
      <c r="K275" s="29"/>
      <c r="L275" s="24"/>
    </row>
    <row r="276" spans="1:12" x14ac:dyDescent="0.2">
      <c r="A276" s="21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9"/>
      <c r="H276" s="29"/>
      <c r="I276" s="29"/>
      <c r="J276" s="29"/>
      <c r="K276" s="29"/>
      <c r="L276" s="24"/>
    </row>
    <row r="277" spans="1:12" x14ac:dyDescent="0.2">
      <c r="A277" s="21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9"/>
      <c r="H277" s="29"/>
      <c r="I277" s="29"/>
      <c r="J277" s="29"/>
      <c r="K277" s="29"/>
      <c r="L277" s="24"/>
    </row>
    <row r="278" spans="1:12" x14ac:dyDescent="0.2">
      <c r="A278" s="21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9"/>
      <c r="H278" s="29"/>
      <c r="I278" s="29"/>
      <c r="J278" s="29"/>
      <c r="K278" s="29"/>
      <c r="L278" s="24"/>
    </row>
    <row r="279" spans="1:12" x14ac:dyDescent="0.2">
      <c r="A279" s="21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9"/>
      <c r="H279" s="29"/>
      <c r="I279" s="29"/>
      <c r="J279" s="29"/>
      <c r="K279" s="29"/>
      <c r="L279" s="24"/>
    </row>
    <row r="280" spans="1:12" x14ac:dyDescent="0.2">
      <c r="A280" s="21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9"/>
      <c r="H280" s="29"/>
      <c r="I280" s="29"/>
      <c r="J280" s="29"/>
      <c r="K280" s="29"/>
      <c r="L280" s="24"/>
    </row>
    <row r="281" spans="1:12" x14ac:dyDescent="0.2">
      <c r="A281" s="21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9"/>
      <c r="H281" s="29"/>
      <c r="I281" s="29"/>
      <c r="J281" s="29"/>
      <c r="K281" s="29"/>
      <c r="L281" s="24"/>
    </row>
    <row r="282" spans="1:12" x14ac:dyDescent="0.2">
      <c r="A282" s="21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9"/>
      <c r="H282" s="29"/>
      <c r="I282" s="29"/>
      <c r="J282" s="29"/>
      <c r="K282" s="29"/>
      <c r="L282" s="24"/>
    </row>
    <row r="283" spans="1:12" x14ac:dyDescent="0.2">
      <c r="A283" s="21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9"/>
      <c r="H283" s="29"/>
      <c r="I283" s="29"/>
      <c r="J283" s="29"/>
      <c r="K283" s="29"/>
      <c r="L283" s="24"/>
    </row>
    <row r="284" spans="1:12" x14ac:dyDescent="0.2">
      <c r="A284" s="21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9"/>
      <c r="H284" s="29"/>
      <c r="I284" s="29"/>
      <c r="J284" s="29"/>
      <c r="K284" s="29"/>
      <c r="L284" s="24"/>
    </row>
    <row r="285" spans="1:12" x14ac:dyDescent="0.2">
      <c r="A285" s="21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9"/>
      <c r="H285" s="29"/>
      <c r="I285" s="29"/>
      <c r="J285" s="29"/>
      <c r="K285" s="29"/>
      <c r="L285" s="24"/>
    </row>
    <row r="286" spans="1:12" x14ac:dyDescent="0.2">
      <c r="A286" s="21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9"/>
      <c r="H286" s="29"/>
      <c r="I286" s="29"/>
      <c r="J286" s="29"/>
      <c r="K286" s="29"/>
      <c r="L286" s="24"/>
    </row>
    <row r="287" spans="1:12" x14ac:dyDescent="0.2">
      <c r="A287" s="21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9"/>
      <c r="H287" s="29"/>
      <c r="I287" s="29"/>
      <c r="J287" s="29"/>
      <c r="K287" s="29"/>
      <c r="L287" s="24"/>
    </row>
    <row r="288" spans="1:12" x14ac:dyDescent="0.2">
      <c r="A288" s="21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9"/>
      <c r="H288" s="29"/>
      <c r="I288" s="29"/>
      <c r="J288" s="29"/>
      <c r="K288" s="29"/>
      <c r="L288" s="24"/>
    </row>
    <row r="289" spans="1:12" x14ac:dyDescent="0.2">
      <c r="A289" s="21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9"/>
      <c r="H289" s="29"/>
      <c r="I289" s="29"/>
      <c r="J289" s="29"/>
      <c r="K289" s="29"/>
      <c r="L289" s="24"/>
    </row>
    <row r="290" spans="1:12" x14ac:dyDescent="0.2">
      <c r="A290" s="21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9"/>
      <c r="H290" s="29"/>
      <c r="I290" s="29"/>
      <c r="J290" s="29"/>
      <c r="K290" s="29"/>
      <c r="L290" s="24"/>
    </row>
    <row r="291" spans="1:12" x14ac:dyDescent="0.2">
      <c r="A291" s="21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9"/>
      <c r="H291" s="29"/>
      <c r="I291" s="29"/>
      <c r="J291" s="29"/>
      <c r="K291" s="29"/>
      <c r="L291" s="24"/>
    </row>
    <row r="292" spans="1:12" x14ac:dyDescent="0.2">
      <c r="A292" s="21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9"/>
      <c r="H292" s="29"/>
      <c r="I292" s="29"/>
      <c r="J292" s="29"/>
      <c r="K292" s="29"/>
      <c r="L292" s="24"/>
    </row>
    <row r="293" spans="1:12" x14ac:dyDescent="0.2">
      <c r="A293" s="21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9"/>
      <c r="H293" s="29"/>
      <c r="I293" s="29"/>
      <c r="J293" s="29"/>
      <c r="K293" s="29"/>
      <c r="L293" s="24"/>
    </row>
    <row r="294" spans="1:12" x14ac:dyDescent="0.2">
      <c r="A294" s="21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9"/>
      <c r="H294" s="29"/>
      <c r="I294" s="29"/>
      <c r="J294" s="29"/>
      <c r="K294" s="29"/>
      <c r="L294" s="24"/>
    </row>
    <row r="295" spans="1:12" x14ac:dyDescent="0.2">
      <c r="A295" s="21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9"/>
      <c r="H295" s="29"/>
      <c r="I295" s="29"/>
      <c r="J295" s="29"/>
      <c r="K295" s="29"/>
      <c r="L295" s="24"/>
    </row>
    <row r="296" spans="1:12" x14ac:dyDescent="0.2">
      <c r="A296" s="21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9"/>
      <c r="H296" s="29"/>
      <c r="I296" s="29"/>
      <c r="J296" s="29"/>
      <c r="K296" s="29"/>
      <c r="L296" s="24"/>
    </row>
    <row r="297" spans="1:12" x14ac:dyDescent="0.2">
      <c r="A297" s="21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9"/>
      <c r="H297" s="29"/>
      <c r="I297" s="29"/>
      <c r="J297" s="29"/>
      <c r="K297" s="29"/>
      <c r="L297" s="24"/>
    </row>
    <row r="298" spans="1:12" x14ac:dyDescent="0.2">
      <c r="A298" s="21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9"/>
      <c r="H298" s="29"/>
      <c r="I298" s="29"/>
      <c r="J298" s="29"/>
      <c r="K298" s="29"/>
      <c r="L298" s="24"/>
    </row>
    <row r="299" spans="1:12" x14ac:dyDescent="0.2">
      <c r="A299" s="21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9"/>
      <c r="H299" s="29"/>
      <c r="I299" s="29"/>
      <c r="J299" s="29"/>
      <c r="K299" s="29"/>
      <c r="L299" s="24"/>
    </row>
    <row r="300" spans="1:12" x14ac:dyDescent="0.2">
      <c r="A300" s="21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9"/>
      <c r="H300" s="29"/>
      <c r="I300" s="29"/>
      <c r="J300" s="29"/>
      <c r="K300" s="29"/>
      <c r="L300" s="24"/>
    </row>
    <row r="301" spans="1:12" x14ac:dyDescent="0.2">
      <c r="A301" s="21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9"/>
      <c r="H301" s="29"/>
      <c r="I301" s="29"/>
      <c r="J301" s="29"/>
      <c r="K301" s="29"/>
      <c r="L301" s="24"/>
    </row>
    <row r="302" spans="1:12" x14ac:dyDescent="0.2">
      <c r="A302" s="21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9"/>
      <c r="H302" s="29"/>
      <c r="I302" s="29"/>
      <c r="J302" s="29"/>
      <c r="K302" s="29"/>
      <c r="L302" s="24"/>
    </row>
    <row r="303" spans="1:12" x14ac:dyDescent="0.2">
      <c r="A303" s="21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9"/>
      <c r="H303" s="29"/>
      <c r="I303" s="29"/>
      <c r="J303" s="29"/>
      <c r="K303" s="29"/>
      <c r="L303" s="24"/>
    </row>
    <row r="304" spans="1:12" x14ac:dyDescent="0.2">
      <c r="A304" s="21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9"/>
      <c r="H304" s="29"/>
      <c r="I304" s="29"/>
      <c r="J304" s="29"/>
      <c r="K304" s="29"/>
      <c r="L304" s="24"/>
    </row>
    <row r="305" spans="1:17" x14ac:dyDescent="0.2">
      <c r="A305" s="21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9"/>
      <c r="H305" s="29"/>
      <c r="I305" s="29"/>
      <c r="J305" s="29"/>
      <c r="K305" s="29"/>
      <c r="L305" s="24"/>
    </row>
    <row r="306" spans="1:17" x14ac:dyDescent="0.2">
      <c r="A306" s="21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9"/>
      <c r="H306" s="29"/>
      <c r="I306" s="29"/>
      <c r="J306" s="29"/>
      <c r="K306" s="29"/>
      <c r="L306" s="24"/>
    </row>
    <row r="307" spans="1:17" x14ac:dyDescent="0.2">
      <c r="A307" s="21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9"/>
      <c r="H307" s="29"/>
      <c r="I307" s="29"/>
      <c r="J307" s="29"/>
      <c r="K307" s="29"/>
      <c r="L307" s="24"/>
    </row>
    <row r="308" spans="1:17" x14ac:dyDescent="0.2">
      <c r="A308" s="21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9"/>
      <c r="H308" s="29"/>
      <c r="I308" s="29"/>
      <c r="J308" s="29"/>
      <c r="K308" s="29"/>
      <c r="L308" s="24"/>
    </row>
    <row r="309" spans="1:17" x14ac:dyDescent="0.2">
      <c r="A309" s="21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9"/>
      <c r="H309" s="29"/>
      <c r="I309" s="29"/>
      <c r="J309" s="29"/>
      <c r="K309" s="29"/>
      <c r="L309" s="24"/>
    </row>
    <row r="310" spans="1:17" x14ac:dyDescent="0.2">
      <c r="A310" s="21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9"/>
      <c r="H310" s="29"/>
      <c r="I310" s="29"/>
      <c r="J310" s="29"/>
      <c r="K310" s="29"/>
    </row>
    <row r="311" spans="1:17" s="33" customFormat="1" x14ac:dyDescent="0.2">
      <c r="A311" s="34">
        <v>44075</v>
      </c>
      <c r="B311" s="33">
        <v>0.79340670000000002</v>
      </c>
      <c r="C311" s="33">
        <v>0.59874970000000005</v>
      </c>
      <c r="D311" s="33">
        <v>0.49220789999999998</v>
      </c>
      <c r="E311" s="33">
        <v>0.41558309999999998</v>
      </c>
      <c r="F311" s="33">
        <v>0.35764600000000002</v>
      </c>
      <c r="M311" s="1"/>
      <c r="N311" s="1"/>
      <c r="O311" s="1"/>
      <c r="P311" s="1"/>
      <c r="Q311" s="1"/>
    </row>
    <row r="312" spans="1:17" x14ac:dyDescent="0.2">
      <c r="A312" s="21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1">
        <v>44136</v>
      </c>
      <c r="B313" s="33">
        <v>0.79260269999999999</v>
      </c>
      <c r="C313" s="33">
        <v>0.60644220000000004</v>
      </c>
      <c r="D313" s="33">
        <v>0.47068140000000003</v>
      </c>
      <c r="E313" s="33">
        <v>0.39733780000000002</v>
      </c>
      <c r="F313" s="33">
        <v>0.3550162</v>
      </c>
    </row>
    <row r="314" spans="1:17" x14ac:dyDescent="0.2">
      <c r="A314" s="21">
        <v>44166</v>
      </c>
      <c r="B314" s="33">
        <v>0.80386630000000003</v>
      </c>
      <c r="C314" s="33">
        <v>0.59270710000000004</v>
      </c>
      <c r="D314" s="33">
        <v>0.49282870000000001</v>
      </c>
      <c r="E314" s="33">
        <v>0.40374779999999999</v>
      </c>
      <c r="F314" s="33">
        <v>0.35058210000000001</v>
      </c>
    </row>
    <row r="315" spans="1:17" x14ac:dyDescent="0.2">
      <c r="A315" s="21">
        <v>44197</v>
      </c>
      <c r="B315" s="33">
        <v>0.80110809999999999</v>
      </c>
      <c r="C315" s="33">
        <v>0.59690449999999995</v>
      </c>
      <c r="D315" s="33">
        <v>0.49648150000000002</v>
      </c>
      <c r="E315" s="33">
        <v>0.39065159999999999</v>
      </c>
      <c r="F315" s="33">
        <v>0.36233110000000002</v>
      </c>
    </row>
    <row r="316" spans="1:17" x14ac:dyDescent="0.2">
      <c r="A316" s="21">
        <v>44228</v>
      </c>
      <c r="B316" s="33">
        <v>0.82513340000000002</v>
      </c>
      <c r="C316" s="33">
        <v>0.60607029999999995</v>
      </c>
      <c r="D316" s="33">
        <v>0.4933283</v>
      </c>
      <c r="E316" s="33">
        <v>0.39578600000000003</v>
      </c>
      <c r="F316" s="33">
        <v>0.35601870000000002</v>
      </c>
    </row>
    <row r="317" spans="1:17" x14ac:dyDescent="0.2">
      <c r="A317" s="21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</row>
    <row r="318" spans="1:17" x14ac:dyDescent="0.2">
      <c r="A318" s="21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</row>
    <row r="319" spans="1:17" x14ac:dyDescent="0.2">
      <c r="A319" s="21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</row>
    <row r="320" spans="1:17" x14ac:dyDescent="0.2">
      <c r="A320" s="21">
        <v>44348</v>
      </c>
      <c r="B320" s="40">
        <v>0.78419357538223267</v>
      </c>
      <c r="C320" s="40">
        <v>0.57116663455963135</v>
      </c>
      <c r="D320" s="40">
        <v>0.46515372395515442</v>
      </c>
      <c r="E320" s="40">
        <v>0.40793094038963318</v>
      </c>
      <c r="F320" s="40">
        <v>0.34575220942497253</v>
      </c>
    </row>
    <row r="321" spans="1:6" x14ac:dyDescent="0.2">
      <c r="A321" s="60">
        <v>44378</v>
      </c>
      <c r="B321" s="59">
        <v>0.77074092626571655</v>
      </c>
      <c r="C321" s="59">
        <v>0.57860422134399414</v>
      </c>
      <c r="D321" s="59">
        <v>0.52486109733581543</v>
      </c>
      <c r="E321" s="59">
        <v>0.39304792881011963</v>
      </c>
      <c r="F321" s="59">
        <v>0.3811366856098175</v>
      </c>
    </row>
    <row r="322" spans="1:6" x14ac:dyDescent="0.2">
      <c r="A322" s="60">
        <v>44409</v>
      </c>
      <c r="B322" s="59">
        <v>0.77455401420593262</v>
      </c>
      <c r="C322" s="59">
        <v>0.57712888717651367</v>
      </c>
      <c r="D322" s="59">
        <v>0.52095413208007812</v>
      </c>
      <c r="E322" s="59">
        <v>0.39605686068534851</v>
      </c>
      <c r="F322" s="59">
        <v>0.34302070736885071</v>
      </c>
    </row>
    <row r="323" spans="1:6" x14ac:dyDescent="0.2">
      <c r="A323" s="60">
        <v>44440</v>
      </c>
      <c r="B323" s="59">
        <v>0.78758871555328369</v>
      </c>
      <c r="C323" s="59">
        <v>0.58272808790206909</v>
      </c>
      <c r="D323" s="59">
        <v>0.53492039442062378</v>
      </c>
      <c r="E323" s="59">
        <v>0.39158961176872253</v>
      </c>
      <c r="F323" s="59">
        <v>0.3700566291809082</v>
      </c>
    </row>
    <row r="324" spans="1:6" x14ac:dyDescent="0.2">
      <c r="A324" s="60">
        <v>44470</v>
      </c>
      <c r="B324" s="59">
        <v>0.78106951713562012</v>
      </c>
      <c r="C324" s="59">
        <v>0.58731049299240112</v>
      </c>
      <c r="D324" s="59">
        <v>0.54083490371704102</v>
      </c>
      <c r="E324" s="59">
        <v>0.38362869620323181</v>
      </c>
      <c r="F324" s="59">
        <v>0.33923161029815674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 (2)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2020-09-14T19:29:51Z</dcterms:created>
  <dcterms:modified xsi:type="dcterms:W3CDTF">2021-11-11T21:41:48Z</dcterms:modified>
</cp:coreProperties>
</file>