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ekscheschool-my.sharepoint.com/personal/j_vandam_dehoekscheschool_nl/Documents/Begrotingen/2022-2023/"/>
    </mc:Choice>
  </mc:AlternateContent>
  <xr:revisionPtr revIDLastSave="0" documentId="8_{59AF7951-D4D5-4B1A-B634-46A358A416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-22" sheetId="1" r:id="rId1"/>
    <sheet name="toelichting" sheetId="2" r:id="rId2"/>
    <sheet name="Blad1" sheetId="3" r:id="rId3"/>
  </sheets>
  <definedNames>
    <definedName name="_xlnm.Print_Area" localSheetId="0">'21-22'!$A$1:$O$75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" l="1"/>
  <c r="N53" i="1" l="1"/>
  <c r="N52" i="1"/>
  <c r="N50" i="1"/>
  <c r="N47" i="1"/>
  <c r="N46" i="1"/>
  <c r="N43" i="1"/>
  <c r="N42" i="1"/>
  <c r="N40" i="1"/>
  <c r="N37" i="1"/>
  <c r="N36" i="1"/>
  <c r="N30" i="1" l="1"/>
  <c r="F73" i="1" s="1"/>
  <c r="N67" i="1" l="1"/>
  <c r="F74" i="1" s="1"/>
  <c r="N74" i="1" s="1"/>
  <c r="N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jasperj</author>
  </authors>
  <commentList>
    <comment ref="B72" authorId="0" shapeId="0" xr:uid="{00000000-0006-0000-0000-000001000000}">
      <text>
        <r>
          <rPr>
            <sz val="9"/>
            <color indexed="81"/>
            <rFont val="Tahoma"/>
            <family val="2"/>
          </rPr>
          <t>Uitgaande van gemiddelde inzet per leerling per jaar voor:
IB      2 uur
IRT    4 uur
Dat betreft niet geoormerkt, vrij te besteden middelen zonder een eventuele correctie wegens schoolspecifieke omstandigheden.</t>
        </r>
      </text>
    </comment>
  </commentList>
</comments>
</file>

<file path=xl/sharedStrings.xml><?xml version="1.0" encoding="utf-8"?>
<sst xmlns="http://schemas.openxmlformats.org/spreadsheetml/2006/main" count="64" uniqueCount="54">
  <si>
    <t>Naam school</t>
  </si>
  <si>
    <t>OP</t>
  </si>
  <si>
    <t>OOP</t>
  </si>
  <si>
    <t>bedrag</t>
  </si>
  <si>
    <t>Onderwijzend Personeel</t>
  </si>
  <si>
    <t>Onderwijs Ondersteunend Personeel</t>
  </si>
  <si>
    <t>Aantal schoolweken</t>
  </si>
  <si>
    <t>TOTAAL</t>
  </si>
  <si>
    <t>Indicatie ondersteuningsbudget Lumpsum</t>
  </si>
  <si>
    <t>Totaal budget Passend Onderwijs SWV 's</t>
  </si>
  <si>
    <t>Onderbesteding ondersteuningsbudget SWV's</t>
  </si>
  <si>
    <t>Plaats</t>
  </si>
  <si>
    <t>Bestuursnummer</t>
  </si>
  <si>
    <t>gemiddeld aantal uren  per week</t>
  </si>
  <si>
    <t>A: Schoolgegevens:</t>
  </si>
  <si>
    <t>Extern ingekocht</t>
  </si>
  <si>
    <t>Totaal budget Passend Onderwijs SWV</t>
  </si>
  <si>
    <t>Andere inkomsten in het kader van Passend Onderwijs</t>
  </si>
  <si>
    <t>2.</t>
  </si>
  <si>
    <t>3.</t>
  </si>
  <si>
    <t>4.</t>
  </si>
  <si>
    <t>5.</t>
  </si>
  <si>
    <t>6.</t>
  </si>
  <si>
    <t>7.</t>
  </si>
  <si>
    <t>Hoeksche Waard</t>
  </si>
  <si>
    <t>Inzet ten behoeve van hoogbegaafdheid (bijv. Plusklas of kangoeroeklas)</t>
  </si>
  <si>
    <t>B: Berekening van de overdracht voor bekostiging basisondersteuning</t>
  </si>
  <si>
    <t>C: Normbedragen loonkosten per klokuur:</t>
  </si>
  <si>
    <t>F: Totalen budget en bestedingen:</t>
  </si>
  <si>
    <t>Stichting Samenwerkingsverband Passend Primair Onderwijs</t>
  </si>
  <si>
    <t>Biezenvijver 5</t>
  </si>
  <si>
    <t>3297 GK Puttershoek</t>
  </si>
  <si>
    <t>www.swv2804.nl</t>
  </si>
  <si>
    <t>Brinnummer</t>
  </si>
  <si>
    <t>E: Specificatie begrote bestedingen:</t>
  </si>
  <si>
    <t>Totaal begrote bestedingen Passend Onderwijs</t>
  </si>
  <si>
    <t>Begrote bestedingen ten laste van Lumpsum</t>
  </si>
  <si>
    <t>Aantal leerlingen per 1-10-18</t>
  </si>
  <si>
    <t>D: Opbouw budget Passend Onderwijs in geld:</t>
  </si>
  <si>
    <t>Schooljaar</t>
  </si>
  <si>
    <t>1. Budget 2021-2022 basisondersteuning</t>
  </si>
  <si>
    <t xml:space="preserve">Bedrag per leerling  €400 </t>
  </si>
  <si>
    <t>Externe ondersteuning o.a. Marald Mens, Jolande Bisschop, Joyce Tarmond enz enz.</t>
  </si>
  <si>
    <t>Middelen, materialen, ICT enz.</t>
  </si>
  <si>
    <t>Interne begeleiding</t>
  </si>
  <si>
    <t>Kosten studies, trainingen, cursussen op individueel en teamniveau (zie ook Studiegids SWV).</t>
  </si>
  <si>
    <t>Kosten intelligentieonderzoek op verzoek van de Ondersteuningscommissie .</t>
  </si>
  <si>
    <t>Extra handen binnen en buiten de groep gericht op ondersteuning bijv. Bouw! Bekostiging  onderwijsassistenten en vrijwilligers bijv. Bouw!</t>
  </si>
  <si>
    <t>OBS de Vlashoek</t>
  </si>
  <si>
    <t>Westmaas</t>
  </si>
  <si>
    <t>14KH</t>
  </si>
  <si>
    <t>Licenties Bouw!, Letterster en Kurzweil</t>
  </si>
  <si>
    <t>Begroting inzet middelen Passend Onderwijs 22-23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</si>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</sst>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413]\ * #,##0.00_ ;_ [$€-413]\ * \-#,##0.00_ ;_ [$€-413]\ * &quot;-&quot;??_ ;_ @_ "/>
    <numFmt numFmtId="165" formatCode="_ &quot;€&quot;\ * #,##0_ ;_ &quot;€&quot;\ * \-#,##0_ ;_ &quot;€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3" xfId="0" applyFill="1" applyBorder="1" applyProtection="1"/>
    <xf numFmtId="0" fontId="0" fillId="2" borderId="5" xfId="0" applyFill="1" applyBorder="1" applyProtection="1"/>
    <xf numFmtId="0" fontId="0" fillId="2" borderId="8" xfId="0" applyFill="1" applyBorder="1" applyProtection="1"/>
    <xf numFmtId="0" fontId="0" fillId="2" borderId="0" xfId="0" applyFont="1" applyFill="1" applyBorder="1" applyProtection="1"/>
    <xf numFmtId="0" fontId="4" fillId="2" borderId="0" xfId="0" applyFont="1" applyFill="1" applyBorder="1" applyProtection="1"/>
    <xf numFmtId="0" fontId="2" fillId="2" borderId="0" xfId="0" applyFont="1" applyFill="1" applyBorder="1" applyProtection="1"/>
    <xf numFmtId="0" fontId="0" fillId="2" borderId="0" xfId="0" applyFill="1" applyBorder="1" applyProtection="1">
      <protection locked="0"/>
    </xf>
    <xf numFmtId="44" fontId="0" fillId="2" borderId="0" xfId="2" applyFont="1" applyFill="1" applyBorder="1" applyProtection="1">
      <protection locked="0"/>
    </xf>
    <xf numFmtId="44" fontId="0" fillId="2" borderId="0" xfId="2" applyFont="1" applyFill="1" applyBorder="1" applyProtection="1"/>
    <xf numFmtId="44" fontId="0" fillId="2" borderId="7" xfId="2" applyFont="1" applyFill="1" applyBorder="1" applyProtection="1"/>
    <xf numFmtId="164" fontId="0" fillId="2" borderId="0" xfId="1" applyNumberFormat="1" applyFont="1" applyFill="1" applyBorder="1" applyProtection="1"/>
    <xf numFmtId="0" fontId="0" fillId="2" borderId="0" xfId="0" applyFill="1" applyProtection="1"/>
    <xf numFmtId="44" fontId="0" fillId="2" borderId="2" xfId="2" applyFont="1" applyFill="1" applyBorder="1" applyProtection="1"/>
    <xf numFmtId="165" fontId="0" fillId="2" borderId="0" xfId="2" applyNumberFormat="1" applyFont="1" applyFill="1" applyBorder="1" applyProtection="1"/>
    <xf numFmtId="0" fontId="0" fillId="2" borderId="0" xfId="0" applyFill="1" applyBorder="1" applyAlignment="1" applyProtection="1">
      <alignment horizontal="left"/>
    </xf>
    <xf numFmtId="0" fontId="3" fillId="2" borderId="0" xfId="0" applyFont="1" applyFill="1" applyBorder="1" applyProtection="1"/>
    <xf numFmtId="165" fontId="2" fillId="2" borderId="0" xfId="2" applyNumberFormat="1" applyFont="1" applyFill="1" applyBorder="1" applyAlignment="1" applyProtection="1">
      <alignment horizontal="right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43" fontId="0" fillId="2" borderId="0" xfId="1" applyFont="1" applyFill="1" applyBorder="1" applyProtection="1"/>
    <xf numFmtId="165" fontId="0" fillId="2" borderId="7" xfId="2" applyNumberFormat="1" applyFont="1" applyFill="1" applyBorder="1" applyProtection="1"/>
    <xf numFmtId="0" fontId="0" fillId="5" borderId="0" xfId="0" applyFill="1" applyBorder="1" applyProtection="1">
      <protection locked="0"/>
    </xf>
    <xf numFmtId="164" fontId="0" fillId="5" borderId="0" xfId="1" applyNumberFormat="1" applyFont="1" applyFill="1" applyBorder="1" applyProtection="1">
      <protection locked="0"/>
    </xf>
    <xf numFmtId="165" fontId="0" fillId="5" borderId="0" xfId="2" applyNumberFormat="1" applyFont="1" applyFill="1" applyBorder="1" applyProtection="1">
      <protection locked="0"/>
    </xf>
    <xf numFmtId="165" fontId="0" fillId="4" borderId="0" xfId="2" applyNumberFormat="1" applyFont="1" applyFill="1" applyBorder="1" applyProtection="1"/>
    <xf numFmtId="165" fontId="0" fillId="4" borderId="9" xfId="2" applyNumberFormat="1" applyFont="1" applyFill="1" applyBorder="1" applyProtection="1"/>
    <xf numFmtId="0" fontId="0" fillId="5" borderId="0" xfId="0" applyFill="1" applyBorder="1" applyAlignment="1" applyProtection="1">
      <alignment horizontal="right"/>
      <protection locked="0"/>
    </xf>
    <xf numFmtId="164" fontId="0" fillId="2" borderId="0" xfId="1" applyNumberFormat="1" applyFont="1" applyFill="1" applyBorder="1" applyProtection="1">
      <protection locked="0"/>
    </xf>
    <xf numFmtId="165" fontId="0" fillId="5" borderId="0" xfId="2" applyNumberFormat="1" applyFont="1" applyFill="1" applyBorder="1" applyProtection="1"/>
    <xf numFmtId="165" fontId="0" fillId="2" borderId="0" xfId="2" applyNumberFormat="1" applyFont="1" applyFill="1" applyBorder="1" applyProtection="1">
      <protection locked="0"/>
    </xf>
    <xf numFmtId="0" fontId="8" fillId="2" borderId="0" xfId="0" applyFont="1" applyFill="1" applyBorder="1" applyProtection="1"/>
    <xf numFmtId="49" fontId="0" fillId="2" borderId="2" xfId="0" applyNumberFormat="1" applyFill="1" applyBorder="1" applyAlignment="1" applyProtection="1">
      <alignment horizontal="left" vertical="top" wrapText="1"/>
      <protection locked="0"/>
    </xf>
    <xf numFmtId="0" fontId="0" fillId="5" borderId="0" xfId="0" applyFill="1" applyBorder="1" applyProtection="1"/>
    <xf numFmtId="0" fontId="0" fillId="5" borderId="7" xfId="0" applyFill="1" applyBorder="1" applyProtection="1"/>
    <xf numFmtId="0" fontId="0" fillId="5" borderId="0" xfId="0" applyFill="1" applyBorder="1" applyAlignment="1" applyProtection="1">
      <alignment horizontal="left"/>
      <protection locked="0"/>
    </xf>
    <xf numFmtId="0" fontId="0" fillId="5" borderId="7" xfId="0" applyFill="1" applyBorder="1" applyAlignment="1" applyProtection="1">
      <alignment horizontal="left"/>
    </xf>
    <xf numFmtId="165" fontId="2" fillId="5" borderId="9" xfId="2" applyNumberFormat="1" applyFont="1" applyFill="1" applyBorder="1" applyProtection="1"/>
    <xf numFmtId="0" fontId="0" fillId="2" borderId="7" xfId="0" applyFont="1" applyFill="1" applyBorder="1" applyProtection="1"/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165" fontId="0" fillId="4" borderId="12" xfId="2" applyNumberFormat="1" applyFont="1" applyFill="1" applyBorder="1" applyProtection="1"/>
    <xf numFmtId="165" fontId="0" fillId="4" borderId="13" xfId="2" applyNumberFormat="1" applyFont="1" applyFill="1" applyBorder="1" applyProtection="1"/>
    <xf numFmtId="14" fontId="0" fillId="2" borderId="0" xfId="0" applyNumberFormat="1" applyFill="1" applyBorder="1" applyProtection="1"/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3" xfId="0" applyNumberFormat="1" applyFont="1" applyFill="1" applyBorder="1" applyAlignment="1" applyProtection="1">
      <alignment horizontal="left" vertical="top" wrapText="1"/>
      <protection locked="0"/>
    </xf>
    <xf numFmtId="49" fontId="7" fillId="3" borderId="6" xfId="0" applyNumberFormat="1" applyFont="1" applyFill="1" applyBorder="1" applyAlignment="1" applyProtection="1">
      <alignment horizontal="left" vertical="top" wrapText="1"/>
      <protection locked="0"/>
    </xf>
    <xf numFmtId="49" fontId="7" fillId="3" borderId="7" xfId="0" applyNumberFormat="1" applyFont="1" applyFill="1" applyBorder="1" applyAlignment="1" applyProtection="1">
      <alignment horizontal="left" vertical="top" wrapText="1"/>
      <protection locked="0"/>
    </xf>
    <xf numFmtId="49" fontId="7" fillId="3" borderId="8" xfId="0" applyNumberFormat="1" applyFont="1" applyFill="1" applyBorder="1" applyAlignment="1" applyProtection="1">
      <alignment horizontal="left" vertical="top" wrapText="1"/>
      <protection locked="0"/>
    </xf>
    <xf numFmtId="49" fontId="7" fillId="3" borderId="4" xfId="0" applyNumberFormat="1" applyFont="1" applyFill="1" applyBorder="1" applyAlignment="1" applyProtection="1">
      <alignment horizontal="left" vertical="top" wrapText="1"/>
      <protection locked="0"/>
    </xf>
    <xf numFmtId="49" fontId="7" fillId="3" borderId="0" xfId="0" applyNumberFormat="1" applyFont="1" applyFill="1" applyBorder="1" applyAlignment="1" applyProtection="1">
      <alignment horizontal="left" vertical="top" wrapText="1"/>
      <protection locked="0"/>
    </xf>
    <xf numFmtId="49" fontId="7" fillId="3" borderId="5" xfId="0" applyNumberFormat="1" applyFont="1" applyFill="1" applyBorder="1" applyAlignment="1" applyProtection="1">
      <alignment horizontal="left" vertical="top" wrapText="1"/>
      <protection locked="0"/>
    </xf>
    <xf numFmtId="49" fontId="7" fillId="3" borderId="1" xfId="0" applyNumberFormat="1" applyFont="1" applyFill="1" applyBorder="1" applyAlignment="1" applyProtection="1">
      <alignment vertical="top" wrapText="1"/>
      <protection locked="0"/>
    </xf>
    <xf numFmtId="49" fontId="7" fillId="3" borderId="2" xfId="0" applyNumberFormat="1" applyFont="1" applyFill="1" applyBorder="1" applyAlignment="1" applyProtection="1">
      <alignment vertical="top" wrapText="1"/>
      <protection locked="0"/>
    </xf>
    <xf numFmtId="49" fontId="7" fillId="3" borderId="3" xfId="0" applyNumberFormat="1" applyFont="1" applyFill="1" applyBorder="1" applyAlignment="1" applyProtection="1">
      <alignment vertical="top" wrapText="1"/>
      <protection locked="0"/>
    </xf>
    <xf numFmtId="49" fontId="7" fillId="3" borderId="4" xfId="0" applyNumberFormat="1" applyFont="1" applyFill="1" applyBorder="1" applyAlignment="1" applyProtection="1">
      <alignment vertical="top" wrapText="1"/>
      <protection locked="0"/>
    </xf>
    <xf numFmtId="49" fontId="7" fillId="3" borderId="0" xfId="0" applyNumberFormat="1" applyFont="1" applyFill="1" applyBorder="1" applyAlignment="1" applyProtection="1">
      <alignment vertical="top" wrapText="1"/>
      <protection locked="0"/>
    </xf>
    <xf numFmtId="49" fontId="7" fillId="3" borderId="5" xfId="0" applyNumberFormat="1" applyFont="1" applyFill="1" applyBorder="1" applyAlignment="1" applyProtection="1">
      <alignment vertical="top" wrapText="1"/>
      <protection locked="0"/>
    </xf>
    <xf numFmtId="49" fontId="7" fillId="3" borderId="6" xfId="0" applyNumberFormat="1" applyFont="1" applyFill="1" applyBorder="1" applyAlignment="1" applyProtection="1">
      <alignment vertical="top" wrapText="1"/>
      <protection locked="0"/>
    </xf>
    <xf numFmtId="49" fontId="7" fillId="3" borderId="7" xfId="0" applyNumberFormat="1" applyFont="1" applyFill="1" applyBorder="1" applyAlignment="1" applyProtection="1">
      <alignment vertical="top" wrapText="1"/>
      <protection locked="0"/>
    </xf>
    <xf numFmtId="49" fontId="7" fillId="3" borderId="8" xfId="0" applyNumberFormat="1" applyFont="1" applyFill="1" applyBorder="1" applyAlignment="1" applyProtection="1">
      <alignment vertical="top" wrapText="1"/>
      <protection locked="0"/>
    </xf>
    <xf numFmtId="0" fontId="6" fillId="5" borderId="0" xfId="0" applyFont="1" applyFill="1" applyBorder="1" applyProtection="1">
      <protection locked="0"/>
    </xf>
    <xf numFmtId="49" fontId="7" fillId="2" borderId="0" xfId="0" applyNumberFormat="1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/>
    <xf numFmtId="0" fontId="0" fillId="0" borderId="0" xfId="0" applyAlignment="1"/>
    <xf numFmtId="0" fontId="0" fillId="2" borderId="6" xfId="0" applyFill="1" applyBorder="1" applyAlignment="1" applyProtection="1"/>
    <xf numFmtId="0" fontId="0" fillId="0" borderId="7" xfId="0" applyBorder="1" applyAlignment="1"/>
  </cellXfs>
  <cellStyles count="4">
    <cellStyle name="Hyperlink" xfId="3" builtinId="8" hidden="1"/>
    <cellStyle name="Komma" xfId="1" builtinId="3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10884</xdr:colOff>
      <xdr:row>0</xdr:row>
      <xdr:rowOff>17823</xdr:rowOff>
    </xdr:from>
    <xdr:to>
      <xdr:col>3</xdr:col>
      <xdr:colOff>108857</xdr:colOff>
      <xdr:row>9</xdr:row>
      <xdr:rowOff>120663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4" y="17823"/>
          <a:ext cx="1899559" cy="18772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36</xdr:row>
      <xdr:rowOff>148490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86400" cy="7006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wv2804.nl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5"/>
  <sheetViews>
    <sheetView showGridLines="0" tabSelected="1" zoomScaleNormal="100" workbookViewId="0">
      <selection activeCell="N14" sqref="N14"/>
    </sheetView>
  </sheetViews>
  <sheetFormatPr defaultColWidth="9.140625" defaultRowHeight="15" x14ac:dyDescent="0.25"/>
  <cols>
    <col min="1" max="1" width="2.28515625" style="1" customWidth="1"/>
    <col min="2" max="2" width="15.5703125" style="1" customWidth="1"/>
    <col min="3" max="5" width="9.140625" style="1"/>
    <col min="6" max="6" width="11.42578125" style="1" bestFit="1" customWidth="1"/>
    <col min="7" max="8" width="3" style="1" customWidth="1"/>
    <col min="9" max="9" width="16.85546875" style="1" customWidth="1"/>
    <col min="10" max="10" width="2.140625" style="1" customWidth="1"/>
    <col min="11" max="11" width="14.7109375" style="1" customWidth="1"/>
    <col min="12" max="12" width="13.85546875" style="1" customWidth="1"/>
    <col min="13" max="13" width="6.85546875" style="1" customWidth="1"/>
    <col min="14" max="14" width="13" style="1" customWidth="1"/>
    <col min="15" max="15" width="2.85546875" style="1" customWidth="1"/>
    <col min="16" max="16" width="2.140625" style="1" customWidth="1"/>
    <col min="17" max="16384" width="9.140625" style="1"/>
  </cols>
  <sheetData>
    <row r="1" spans="1:15" x14ac:dyDescent="0.25">
      <c r="A1" s="2"/>
      <c r="B1" s="3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8"/>
    </row>
    <row r="2" spans="1:15" ht="19.5" x14ac:dyDescent="0.3">
      <c r="A2" s="4"/>
      <c r="B2" s="5"/>
      <c r="C2" s="5"/>
      <c r="D2" s="5"/>
      <c r="E2" s="5"/>
      <c r="F2" s="5"/>
      <c r="G2" s="5"/>
      <c r="H2" s="4"/>
      <c r="I2" s="12" t="s">
        <v>52</v>
      </c>
      <c r="J2" s="5"/>
      <c r="K2" s="5"/>
      <c r="L2" s="5"/>
      <c r="M2" s="5"/>
      <c r="N2" s="5"/>
      <c r="O2" s="9"/>
    </row>
    <row r="3" spans="1:15" x14ac:dyDescent="0.25">
      <c r="A3" s="4"/>
      <c r="B3" s="5"/>
      <c r="C3" s="5"/>
      <c r="D3" s="5"/>
      <c r="E3" s="5"/>
      <c r="F3" s="5"/>
      <c r="G3" s="5"/>
      <c r="H3" s="4"/>
      <c r="I3" s="5"/>
      <c r="J3" s="5"/>
      <c r="K3" s="5"/>
      <c r="L3" s="5"/>
      <c r="M3" s="5"/>
      <c r="N3" s="5"/>
      <c r="O3" s="9"/>
    </row>
    <row r="4" spans="1:15" x14ac:dyDescent="0.25">
      <c r="A4" s="4"/>
      <c r="B4" s="5"/>
      <c r="C4" s="5"/>
      <c r="D4" s="5"/>
      <c r="E4" s="5"/>
      <c r="F4" s="5"/>
      <c r="G4" s="5"/>
      <c r="H4" s="4"/>
      <c r="I4" s="13" t="s">
        <v>14</v>
      </c>
      <c r="J4" s="5"/>
      <c r="K4" s="5"/>
      <c r="L4" s="5"/>
      <c r="M4" s="5"/>
      <c r="N4" s="5"/>
      <c r="O4" s="9"/>
    </row>
    <row r="5" spans="1:15" x14ac:dyDescent="0.25">
      <c r="A5" s="4"/>
      <c r="B5" s="5"/>
      <c r="C5" s="5"/>
      <c r="D5" s="5"/>
      <c r="E5" s="5"/>
      <c r="F5" s="5"/>
      <c r="G5" s="5"/>
      <c r="H5" s="4"/>
      <c r="I5" s="11" t="s">
        <v>0</v>
      </c>
      <c r="J5" s="5"/>
      <c r="K5" s="5"/>
      <c r="L5" s="70" t="s">
        <v>48</v>
      </c>
      <c r="M5" s="70"/>
      <c r="N5" s="70"/>
      <c r="O5" s="9"/>
    </row>
    <row r="6" spans="1:15" x14ac:dyDescent="0.25">
      <c r="A6" s="4"/>
      <c r="B6" s="5"/>
      <c r="C6" s="5"/>
      <c r="D6" s="5"/>
      <c r="E6" s="5"/>
      <c r="F6" s="5"/>
      <c r="G6" s="5"/>
      <c r="H6" s="4"/>
      <c r="I6" s="5" t="s">
        <v>11</v>
      </c>
      <c r="J6" s="5"/>
      <c r="K6" s="5"/>
      <c r="L6" s="70" t="s">
        <v>49</v>
      </c>
      <c r="M6" s="70"/>
      <c r="N6" s="70"/>
      <c r="O6" s="9"/>
    </row>
    <row r="7" spans="1:15" x14ac:dyDescent="0.25">
      <c r="A7" s="4"/>
      <c r="B7" s="5"/>
      <c r="C7" s="5"/>
      <c r="D7" s="5"/>
      <c r="E7" s="5"/>
      <c r="F7" s="5"/>
      <c r="G7" s="5"/>
      <c r="H7" s="4"/>
      <c r="I7" s="5" t="s">
        <v>12</v>
      </c>
      <c r="J7" s="5"/>
      <c r="K7" s="5"/>
      <c r="L7" s="41">
        <v>21605</v>
      </c>
      <c r="M7" s="39"/>
      <c r="N7" s="33"/>
      <c r="O7" s="9"/>
    </row>
    <row r="8" spans="1:15" x14ac:dyDescent="0.25">
      <c r="A8" s="4"/>
      <c r="B8" s="5"/>
      <c r="C8" s="5"/>
      <c r="D8" s="5"/>
      <c r="E8" s="5"/>
      <c r="F8" s="5"/>
      <c r="G8" s="5"/>
      <c r="H8" s="4"/>
      <c r="I8" s="19" t="s">
        <v>33</v>
      </c>
      <c r="J8" s="5"/>
      <c r="K8" s="5"/>
      <c r="L8" s="39" t="s">
        <v>50</v>
      </c>
      <c r="M8" s="28"/>
      <c r="N8" s="39"/>
      <c r="O8" s="9"/>
    </row>
    <row r="9" spans="1:15" x14ac:dyDescent="0.25">
      <c r="A9" s="4"/>
      <c r="B9" s="5"/>
      <c r="C9" s="5"/>
      <c r="D9" s="5"/>
      <c r="E9" s="5"/>
      <c r="F9" s="5"/>
      <c r="G9" s="5"/>
      <c r="H9" s="6"/>
      <c r="I9" s="44" t="s">
        <v>6</v>
      </c>
      <c r="J9" s="7"/>
      <c r="K9" s="7"/>
      <c r="L9" s="42">
        <v>39.200000000000003</v>
      </c>
      <c r="M9" s="40"/>
      <c r="N9" s="40"/>
      <c r="O9" s="10"/>
    </row>
    <row r="10" spans="1:15" x14ac:dyDescent="0.25">
      <c r="A10" s="4"/>
      <c r="B10" s="5"/>
      <c r="C10" s="5"/>
      <c r="D10" s="5"/>
      <c r="E10" s="5"/>
      <c r="F10" s="5"/>
      <c r="G10" s="9"/>
      <c r="H10" s="4"/>
      <c r="I10" s="5"/>
      <c r="J10" s="5"/>
      <c r="K10" s="5"/>
      <c r="L10" s="5"/>
      <c r="M10" s="5"/>
      <c r="N10" s="5"/>
      <c r="O10" s="9"/>
    </row>
    <row r="11" spans="1:15" x14ac:dyDescent="0.25">
      <c r="A11" s="72" t="s">
        <v>29</v>
      </c>
      <c r="B11" s="73"/>
      <c r="C11" s="73"/>
      <c r="D11" s="73"/>
      <c r="E11" s="73"/>
      <c r="F11" s="73"/>
      <c r="G11" s="5"/>
      <c r="H11" s="4"/>
      <c r="I11" s="13" t="s">
        <v>26</v>
      </c>
      <c r="J11" s="5"/>
      <c r="K11" s="5"/>
      <c r="L11" s="5"/>
      <c r="M11" s="5"/>
      <c r="N11" s="5"/>
      <c r="O11" s="9"/>
    </row>
    <row r="12" spans="1:15" x14ac:dyDescent="0.25">
      <c r="A12" s="72" t="s">
        <v>24</v>
      </c>
      <c r="B12" s="73"/>
      <c r="C12" s="73"/>
      <c r="D12" s="73"/>
      <c r="E12" s="73"/>
      <c r="F12" s="73"/>
      <c r="G12" s="5"/>
      <c r="H12" s="4"/>
      <c r="I12" s="5"/>
      <c r="J12" s="5"/>
      <c r="K12" s="5"/>
      <c r="L12" s="5"/>
      <c r="M12" s="5"/>
      <c r="N12" s="5"/>
      <c r="O12" s="9"/>
    </row>
    <row r="13" spans="1:15" x14ac:dyDescent="0.25">
      <c r="A13" s="72" t="s">
        <v>30</v>
      </c>
      <c r="B13" s="73"/>
      <c r="C13" s="73"/>
      <c r="D13" s="73"/>
      <c r="E13" s="73"/>
      <c r="F13" s="73"/>
      <c r="G13" s="5"/>
      <c r="H13" s="4"/>
      <c r="I13" s="5" t="s">
        <v>39</v>
      </c>
      <c r="J13" s="5"/>
      <c r="K13" s="5"/>
      <c r="L13" s="5"/>
      <c r="M13" s="5"/>
      <c r="N13" s="5" t="s">
        <v>53</v>
      </c>
      <c r="O13" s="9"/>
    </row>
    <row r="14" spans="1:15" x14ac:dyDescent="0.25">
      <c r="A14" s="72" t="s">
        <v>31</v>
      </c>
      <c r="B14" s="73"/>
      <c r="C14" s="73"/>
      <c r="D14" s="73"/>
      <c r="E14" s="73"/>
      <c r="F14" s="73"/>
      <c r="G14" s="5"/>
      <c r="H14" s="4"/>
      <c r="I14" s="5" t="s">
        <v>37</v>
      </c>
      <c r="J14" s="5"/>
      <c r="K14" s="49">
        <v>44470</v>
      </c>
      <c r="L14" s="14"/>
      <c r="M14" s="5"/>
      <c r="N14" s="28">
        <v>60</v>
      </c>
      <c r="O14" s="9"/>
    </row>
    <row r="15" spans="1:15" x14ac:dyDescent="0.25">
      <c r="A15" s="72" t="s">
        <v>32</v>
      </c>
      <c r="B15" s="73"/>
      <c r="C15" s="73"/>
      <c r="D15" s="73"/>
      <c r="E15" s="73"/>
      <c r="F15" s="73"/>
      <c r="G15" s="5"/>
      <c r="H15" s="4"/>
      <c r="I15" s="5" t="s">
        <v>41</v>
      </c>
      <c r="J15" s="5"/>
      <c r="K15" s="5">
        <v>400</v>
      </c>
      <c r="L15" s="34"/>
      <c r="M15" s="18"/>
      <c r="N15" s="29">
        <v>24000</v>
      </c>
      <c r="O15" s="9"/>
    </row>
    <row r="16" spans="1:15" x14ac:dyDescent="0.25">
      <c r="A16" s="74"/>
      <c r="B16" s="75"/>
      <c r="C16" s="75"/>
      <c r="D16" s="75"/>
      <c r="E16" s="75"/>
      <c r="F16" s="75"/>
      <c r="G16" s="7"/>
      <c r="H16" s="6"/>
      <c r="I16" s="7"/>
      <c r="J16" s="7"/>
      <c r="K16" s="7"/>
      <c r="L16" s="7"/>
      <c r="M16" s="7"/>
      <c r="N16" s="7"/>
      <c r="O16" s="10"/>
    </row>
    <row r="17" spans="1:15" x14ac:dyDescent="0.25">
      <c r="A17" s="2"/>
      <c r="B17" s="3"/>
      <c r="C17" s="3"/>
      <c r="D17" s="3"/>
      <c r="E17" s="3"/>
      <c r="F17" s="20"/>
      <c r="G17" s="8"/>
      <c r="H17" s="2"/>
      <c r="I17" s="3"/>
      <c r="J17" s="3"/>
      <c r="K17" s="3"/>
      <c r="L17" s="3"/>
      <c r="M17" s="3"/>
      <c r="N17" s="3"/>
      <c r="O17" s="8"/>
    </row>
    <row r="18" spans="1:15" x14ac:dyDescent="0.25">
      <c r="A18" s="4"/>
      <c r="B18" s="13" t="s">
        <v>27</v>
      </c>
      <c r="C18" s="5"/>
      <c r="D18" s="5"/>
      <c r="E18" s="5"/>
      <c r="F18" s="5"/>
      <c r="G18" s="9"/>
      <c r="H18" s="4"/>
      <c r="I18" s="13" t="s">
        <v>38</v>
      </c>
      <c r="J18" s="13"/>
      <c r="K18" s="5"/>
      <c r="L18" s="5"/>
      <c r="M18" s="5"/>
      <c r="N18" s="5"/>
      <c r="O18" s="9"/>
    </row>
    <row r="19" spans="1:15" x14ac:dyDescent="0.25">
      <c r="A19" s="4"/>
      <c r="B19" s="5"/>
      <c r="C19" s="5"/>
      <c r="D19" s="5"/>
      <c r="E19" s="5"/>
      <c r="F19" s="5"/>
      <c r="G19" s="9"/>
      <c r="H19" s="4"/>
      <c r="I19" s="5"/>
      <c r="J19" s="5"/>
      <c r="K19" s="5"/>
      <c r="L19" s="5"/>
      <c r="M19" s="5"/>
      <c r="N19" s="5"/>
      <c r="O19" s="9"/>
    </row>
    <row r="20" spans="1:15" x14ac:dyDescent="0.25">
      <c r="A20" s="4"/>
      <c r="B20" s="5"/>
      <c r="C20" s="5"/>
      <c r="D20" s="5"/>
      <c r="E20" s="5"/>
      <c r="F20" s="15"/>
      <c r="G20" s="9"/>
      <c r="H20" s="4"/>
      <c r="I20" s="5" t="s">
        <v>40</v>
      </c>
      <c r="J20" s="5"/>
      <c r="K20" s="5"/>
      <c r="L20" s="5"/>
      <c r="M20" s="5"/>
      <c r="N20" s="31">
        <v>24000</v>
      </c>
      <c r="O20" s="9"/>
    </row>
    <row r="21" spans="1:15" x14ac:dyDescent="0.25">
      <c r="A21" s="4"/>
      <c r="B21" s="5" t="s">
        <v>4</v>
      </c>
      <c r="C21" s="5"/>
      <c r="D21" s="5"/>
      <c r="E21" s="5"/>
      <c r="F21" s="16">
        <v>42.5</v>
      </c>
      <c r="G21" s="9"/>
      <c r="H21" s="4"/>
      <c r="I21" s="19"/>
      <c r="J21" s="5"/>
      <c r="K21" s="5"/>
      <c r="L21" s="5"/>
      <c r="M21" s="5"/>
      <c r="N21" s="36"/>
      <c r="O21" s="9"/>
    </row>
    <row r="22" spans="1:15" x14ac:dyDescent="0.25">
      <c r="A22" s="4"/>
      <c r="B22" s="5" t="s">
        <v>5</v>
      </c>
      <c r="C22" s="5"/>
      <c r="D22" s="5"/>
      <c r="E22" s="5"/>
      <c r="F22" s="16">
        <v>26.25</v>
      </c>
      <c r="G22" s="9"/>
      <c r="H22" s="4"/>
      <c r="I22" s="5" t="s">
        <v>17</v>
      </c>
      <c r="J22" s="5"/>
      <c r="K22" s="5"/>
      <c r="L22" s="5"/>
      <c r="M22" s="5"/>
      <c r="N22" s="36"/>
      <c r="O22" s="9"/>
    </row>
    <row r="23" spans="1:15" x14ac:dyDescent="0.25">
      <c r="A23" s="4"/>
      <c r="B23" s="5"/>
      <c r="C23" s="5"/>
      <c r="D23" s="5"/>
      <c r="E23" s="5"/>
      <c r="F23" s="16"/>
      <c r="G23" s="9"/>
      <c r="H23" s="4"/>
      <c r="I23" s="5" t="s">
        <v>18</v>
      </c>
      <c r="J23" s="5"/>
      <c r="K23" s="5"/>
      <c r="L23" s="5"/>
      <c r="M23" s="5"/>
      <c r="N23" s="30">
        <v>0</v>
      </c>
      <c r="O23" s="9"/>
    </row>
    <row r="24" spans="1:15" x14ac:dyDescent="0.25">
      <c r="A24" s="4"/>
      <c r="B24" s="5"/>
      <c r="C24" s="5"/>
      <c r="D24" s="5"/>
      <c r="E24" s="5"/>
      <c r="F24" s="5"/>
      <c r="G24" s="9"/>
      <c r="H24" s="4"/>
      <c r="I24" s="5" t="s">
        <v>19</v>
      </c>
      <c r="J24" s="5"/>
      <c r="K24" s="5"/>
      <c r="L24" s="5"/>
      <c r="M24" s="5"/>
      <c r="N24" s="30">
        <v>0</v>
      </c>
      <c r="O24" s="9"/>
    </row>
    <row r="25" spans="1:15" x14ac:dyDescent="0.25">
      <c r="A25" s="4"/>
      <c r="B25" s="5"/>
      <c r="C25" s="5"/>
      <c r="D25" s="5"/>
      <c r="E25" s="5"/>
      <c r="F25" s="5"/>
      <c r="G25" s="9"/>
      <c r="H25" s="4"/>
      <c r="I25" s="5" t="s">
        <v>20</v>
      </c>
      <c r="J25" s="5"/>
      <c r="K25" s="5"/>
      <c r="L25" s="5"/>
      <c r="M25" s="5"/>
      <c r="N25" s="30">
        <v>0</v>
      </c>
      <c r="O25" s="9"/>
    </row>
    <row r="26" spans="1:15" x14ac:dyDescent="0.25">
      <c r="A26" s="4"/>
      <c r="B26" s="5"/>
      <c r="C26" s="5"/>
      <c r="D26" s="5"/>
      <c r="E26" s="5"/>
      <c r="F26" s="5"/>
      <c r="G26" s="9"/>
      <c r="H26" s="4"/>
      <c r="I26" s="14" t="s">
        <v>21</v>
      </c>
      <c r="J26" s="5"/>
      <c r="K26" s="5"/>
      <c r="L26" s="5"/>
      <c r="M26" s="5"/>
      <c r="N26" s="35">
        <v>0</v>
      </c>
      <c r="O26" s="9"/>
    </row>
    <row r="27" spans="1:15" x14ac:dyDescent="0.25">
      <c r="A27" s="4"/>
      <c r="B27" s="5"/>
      <c r="C27" s="5"/>
      <c r="D27" s="5"/>
      <c r="E27" s="5"/>
      <c r="F27" s="5"/>
      <c r="G27" s="9"/>
      <c r="H27" s="4"/>
      <c r="I27" s="14" t="s">
        <v>22</v>
      </c>
      <c r="J27" s="22"/>
      <c r="K27" s="5"/>
      <c r="L27" s="5"/>
      <c r="M27" s="5"/>
      <c r="N27" s="30">
        <v>0</v>
      </c>
      <c r="O27" s="9"/>
    </row>
    <row r="28" spans="1:15" x14ac:dyDescent="0.25">
      <c r="A28" s="4"/>
      <c r="B28" s="5"/>
      <c r="C28" s="5"/>
      <c r="D28" s="5"/>
      <c r="E28" s="5"/>
      <c r="F28" s="5"/>
      <c r="G28" s="9"/>
      <c r="H28" s="4"/>
      <c r="I28" s="5" t="s">
        <v>23</v>
      </c>
      <c r="J28" s="5"/>
      <c r="K28" s="5"/>
      <c r="L28" s="5"/>
      <c r="M28" s="5"/>
      <c r="N28" s="30">
        <v>0</v>
      </c>
      <c r="O28" s="9"/>
    </row>
    <row r="29" spans="1:15" x14ac:dyDescent="0.25">
      <c r="A29" s="4"/>
      <c r="B29" s="19"/>
      <c r="C29" s="19"/>
      <c r="D29" s="19"/>
      <c r="E29" s="19"/>
      <c r="F29" s="19"/>
      <c r="G29" s="9"/>
      <c r="H29" s="4"/>
      <c r="I29" s="5"/>
      <c r="J29" s="5"/>
      <c r="K29" s="5"/>
      <c r="L29" s="5"/>
      <c r="M29" s="5"/>
      <c r="N29" s="30"/>
      <c r="O29" s="9"/>
    </row>
    <row r="30" spans="1:15" ht="15.75" thickBot="1" x14ac:dyDescent="0.3">
      <c r="A30" s="4"/>
      <c r="B30" s="5"/>
      <c r="C30" s="5"/>
      <c r="D30" s="5"/>
      <c r="E30" s="5"/>
      <c r="F30" s="21"/>
      <c r="G30" s="9"/>
      <c r="H30" s="4"/>
      <c r="I30" s="13" t="s">
        <v>16</v>
      </c>
      <c r="J30" s="5"/>
      <c r="K30" s="5"/>
      <c r="L30" s="5"/>
      <c r="M30" s="5"/>
      <c r="N30" s="32">
        <f>SUM(N20:N29)</f>
        <v>24000</v>
      </c>
      <c r="O30" s="9"/>
    </row>
    <row r="31" spans="1:15" ht="15.75" thickTop="1" x14ac:dyDescent="0.25">
      <c r="A31" s="6"/>
      <c r="B31" s="7"/>
      <c r="C31" s="7"/>
      <c r="D31" s="7"/>
      <c r="E31" s="7"/>
      <c r="F31" s="17"/>
      <c r="G31" s="10"/>
      <c r="H31" s="6"/>
      <c r="I31" s="7"/>
      <c r="J31" s="7"/>
      <c r="K31" s="7"/>
      <c r="L31" s="7"/>
      <c r="M31" s="7"/>
      <c r="N31" s="7"/>
      <c r="O31" s="10"/>
    </row>
    <row r="32" spans="1:1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9"/>
    </row>
    <row r="33" spans="1:15" ht="21" customHeight="1" x14ac:dyDescent="0.35">
      <c r="A33" s="4"/>
      <c r="B33" s="23" t="s">
        <v>34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1"/>
      <c r="O33" s="9"/>
    </row>
    <row r="34" spans="1:15" ht="21" customHeight="1" x14ac:dyDescent="0.35">
      <c r="A34" s="4"/>
      <c r="B34" s="23"/>
      <c r="C34" s="5"/>
      <c r="D34" s="5"/>
      <c r="E34" s="5"/>
      <c r="F34" s="5"/>
      <c r="G34" s="5"/>
      <c r="H34" s="5"/>
      <c r="I34" s="5"/>
      <c r="J34" s="5"/>
      <c r="K34" s="5"/>
      <c r="L34" s="51" t="s">
        <v>13</v>
      </c>
      <c r="M34" s="5"/>
      <c r="N34" s="21"/>
      <c r="O34" s="9"/>
    </row>
    <row r="35" spans="1:15" ht="24" customHeight="1" thickBot="1" x14ac:dyDescent="0.3">
      <c r="A35" s="4"/>
      <c r="B35" s="5"/>
      <c r="C35" s="5"/>
      <c r="D35" s="5"/>
      <c r="E35" s="5"/>
      <c r="F35" s="5"/>
      <c r="G35" s="5"/>
      <c r="H35" s="5"/>
      <c r="I35" s="5"/>
      <c r="J35" s="5"/>
      <c r="K35" s="13"/>
      <c r="L35" s="51"/>
      <c r="M35" s="13"/>
      <c r="N35" s="24" t="s">
        <v>3</v>
      </c>
      <c r="O35" s="9"/>
    </row>
    <row r="36" spans="1:15" ht="15.75" customHeight="1" thickTop="1" x14ac:dyDescent="0.25">
      <c r="A36" s="4"/>
      <c r="B36" s="52" t="s">
        <v>44</v>
      </c>
      <c r="C36" s="53"/>
      <c r="D36" s="53"/>
      <c r="E36" s="53"/>
      <c r="F36" s="53"/>
      <c r="G36" s="53"/>
      <c r="H36" s="53"/>
      <c r="I36" s="54"/>
      <c r="J36" s="5"/>
      <c r="K36" s="5" t="s">
        <v>1</v>
      </c>
      <c r="L36" s="45">
        <v>8</v>
      </c>
      <c r="M36" s="5"/>
      <c r="N36" s="47">
        <f>L36*$F$21*$L$9</f>
        <v>13328.000000000002</v>
      </c>
      <c r="O36" s="9"/>
    </row>
    <row r="37" spans="1:15" ht="15.75" thickBot="1" x14ac:dyDescent="0.3">
      <c r="A37" s="4"/>
      <c r="B37" s="55"/>
      <c r="C37" s="56"/>
      <c r="D37" s="56"/>
      <c r="E37" s="56"/>
      <c r="F37" s="56"/>
      <c r="G37" s="56"/>
      <c r="H37" s="56"/>
      <c r="I37" s="57"/>
      <c r="J37" s="5"/>
      <c r="K37" s="5" t="s">
        <v>2</v>
      </c>
      <c r="L37" s="46"/>
      <c r="M37" s="5"/>
      <c r="N37" s="48">
        <f>L37*$F$22*$L$9</f>
        <v>0</v>
      </c>
      <c r="O37" s="9"/>
    </row>
    <row r="38" spans="1:15" ht="15.75" thickBot="1" x14ac:dyDescent="0.3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1"/>
      <c r="O38" s="9"/>
    </row>
    <row r="39" spans="1:15" ht="15.75" thickTop="1" x14ac:dyDescent="0.25">
      <c r="A39" s="4"/>
      <c r="B39" s="58" t="s">
        <v>47</v>
      </c>
      <c r="C39" s="59"/>
      <c r="D39" s="59"/>
      <c r="E39" s="59"/>
      <c r="F39" s="59"/>
      <c r="G39" s="59"/>
      <c r="H39" s="59"/>
      <c r="I39" s="60"/>
      <c r="J39" s="5"/>
      <c r="K39" s="5" t="s">
        <v>1</v>
      </c>
      <c r="L39" s="45">
        <v>6</v>
      </c>
      <c r="M39" s="5"/>
      <c r="N39" s="47">
        <f>L39*$F$21*$L$9</f>
        <v>9996</v>
      </c>
      <c r="O39" s="9"/>
    </row>
    <row r="40" spans="1:15" ht="15.75" thickBot="1" x14ac:dyDescent="0.3">
      <c r="A40" s="4"/>
      <c r="B40" s="55"/>
      <c r="C40" s="56"/>
      <c r="D40" s="56"/>
      <c r="E40" s="56"/>
      <c r="F40" s="56"/>
      <c r="G40" s="56"/>
      <c r="H40" s="56"/>
      <c r="I40" s="57"/>
      <c r="J40" s="5"/>
      <c r="K40" s="5" t="s">
        <v>2</v>
      </c>
      <c r="L40" s="46"/>
      <c r="M40" s="5"/>
      <c r="N40" s="48">
        <f>L40*$F$22*$L9</f>
        <v>0</v>
      </c>
      <c r="O40" s="9"/>
    </row>
    <row r="41" spans="1:15" ht="15.75" thickBot="1" x14ac:dyDescent="0.3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1"/>
      <c r="O41" s="9"/>
    </row>
    <row r="42" spans="1:15" ht="15.75" thickTop="1" x14ac:dyDescent="0.25">
      <c r="A42" s="4"/>
      <c r="B42" s="52" t="s">
        <v>45</v>
      </c>
      <c r="C42" s="53"/>
      <c r="D42" s="53"/>
      <c r="E42" s="53"/>
      <c r="F42" s="53"/>
      <c r="G42" s="53"/>
      <c r="H42" s="53"/>
      <c r="I42" s="54"/>
      <c r="J42" s="5"/>
      <c r="K42" s="5" t="s">
        <v>1</v>
      </c>
      <c r="L42" s="45"/>
      <c r="M42" s="26"/>
      <c r="N42" s="47">
        <f>L42*$F$21*$L$9</f>
        <v>0</v>
      </c>
      <c r="O42" s="9"/>
    </row>
    <row r="43" spans="1:15" ht="15.75" thickBot="1" x14ac:dyDescent="0.3">
      <c r="A43" s="4"/>
      <c r="B43" s="58"/>
      <c r="C43" s="59"/>
      <c r="D43" s="59"/>
      <c r="E43" s="59"/>
      <c r="F43" s="59"/>
      <c r="G43" s="59"/>
      <c r="H43" s="59"/>
      <c r="I43" s="60"/>
      <c r="J43" s="5"/>
      <c r="K43" s="5" t="s">
        <v>2</v>
      </c>
      <c r="L43" s="46"/>
      <c r="M43" s="5"/>
      <c r="N43" s="48">
        <f>L43*$F$22*$L$9</f>
        <v>0</v>
      </c>
      <c r="O43" s="9"/>
    </row>
    <row r="44" spans="1:15" x14ac:dyDescent="0.25">
      <c r="A44" s="4"/>
      <c r="B44" s="55"/>
      <c r="C44" s="56"/>
      <c r="D44" s="56"/>
      <c r="E44" s="56"/>
      <c r="F44" s="56"/>
      <c r="G44" s="56"/>
      <c r="H44" s="56"/>
      <c r="I44" s="57"/>
      <c r="J44" s="5"/>
      <c r="K44" s="5" t="s">
        <v>15</v>
      </c>
      <c r="L44" s="14"/>
      <c r="M44" s="5"/>
      <c r="N44" s="30">
        <v>0</v>
      </c>
      <c r="O44" s="9"/>
    </row>
    <row r="45" spans="1:15" ht="15.75" thickBot="1" x14ac:dyDescent="0.3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1"/>
      <c r="O45" s="9"/>
    </row>
    <row r="46" spans="1:15" ht="15.75" thickTop="1" x14ac:dyDescent="0.25">
      <c r="A46" s="4"/>
      <c r="B46" s="52" t="s">
        <v>42</v>
      </c>
      <c r="C46" s="53"/>
      <c r="D46" s="53"/>
      <c r="E46" s="53"/>
      <c r="F46" s="53"/>
      <c r="G46" s="53"/>
      <c r="H46" s="53"/>
      <c r="I46" s="54"/>
      <c r="J46" s="5"/>
      <c r="K46" s="5" t="s">
        <v>1</v>
      </c>
      <c r="L46" s="45"/>
      <c r="M46" s="5"/>
      <c r="N46" s="47">
        <f>L46*$F$21*$L$9</f>
        <v>0</v>
      </c>
      <c r="O46" s="9"/>
    </row>
    <row r="47" spans="1:15" ht="15.75" thickBot="1" x14ac:dyDescent="0.3">
      <c r="A47" s="4"/>
      <c r="B47" s="55"/>
      <c r="C47" s="56"/>
      <c r="D47" s="56"/>
      <c r="E47" s="56"/>
      <c r="F47" s="56"/>
      <c r="G47" s="56"/>
      <c r="H47" s="56"/>
      <c r="I47" s="57"/>
      <c r="J47" s="5"/>
      <c r="K47" s="5" t="s">
        <v>2</v>
      </c>
      <c r="L47" s="46"/>
      <c r="M47" s="5"/>
      <c r="N47" s="48">
        <f>L47*$F$22*$L$9</f>
        <v>0</v>
      </c>
      <c r="O47" s="9"/>
    </row>
    <row r="48" spans="1:15" ht="15.75" thickBot="1" x14ac:dyDescent="0.3">
      <c r="A48" s="4"/>
      <c r="B48" s="25"/>
      <c r="C48" s="25"/>
      <c r="D48" s="25"/>
      <c r="E48" s="25"/>
      <c r="F48" s="25"/>
      <c r="G48" s="25"/>
      <c r="H48" s="25"/>
      <c r="I48" s="25"/>
      <c r="J48" s="5"/>
      <c r="K48" s="5"/>
      <c r="L48" s="14"/>
      <c r="M48" s="5"/>
      <c r="N48" s="21"/>
      <c r="O48" s="9"/>
    </row>
    <row r="49" spans="1:15" ht="17.25" customHeight="1" thickTop="1" x14ac:dyDescent="0.25">
      <c r="A49" s="4"/>
      <c r="B49" s="52" t="s">
        <v>43</v>
      </c>
      <c r="C49" s="53"/>
      <c r="D49" s="53"/>
      <c r="E49" s="53"/>
      <c r="F49" s="53"/>
      <c r="G49" s="53"/>
      <c r="H49" s="53"/>
      <c r="I49" s="54"/>
      <c r="J49" s="5"/>
      <c r="K49" s="5" t="s">
        <v>1</v>
      </c>
      <c r="L49" s="45"/>
      <c r="M49" s="5"/>
      <c r="N49" s="47"/>
      <c r="O49" s="9"/>
    </row>
    <row r="50" spans="1:15" ht="15.75" thickBot="1" x14ac:dyDescent="0.3">
      <c r="A50" s="4"/>
      <c r="B50" s="55"/>
      <c r="C50" s="56"/>
      <c r="D50" s="56"/>
      <c r="E50" s="56"/>
      <c r="F50" s="56"/>
      <c r="G50" s="56"/>
      <c r="H50" s="56"/>
      <c r="I50" s="57"/>
      <c r="J50" s="5"/>
      <c r="K50" s="5" t="s">
        <v>2</v>
      </c>
      <c r="L50" s="46"/>
      <c r="M50" s="5"/>
      <c r="N50" s="48">
        <f>L50*$F$22*$L$9</f>
        <v>0</v>
      </c>
      <c r="O50" s="9"/>
    </row>
    <row r="51" spans="1:15" ht="15.75" thickBot="1" x14ac:dyDescent="0.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21"/>
      <c r="O51" s="9"/>
    </row>
    <row r="52" spans="1:15" ht="15.75" thickTop="1" x14ac:dyDescent="0.25">
      <c r="A52" s="4"/>
      <c r="B52" s="52" t="s">
        <v>25</v>
      </c>
      <c r="C52" s="53"/>
      <c r="D52" s="53"/>
      <c r="E52" s="53"/>
      <c r="F52" s="53"/>
      <c r="G52" s="53"/>
      <c r="H52" s="53"/>
      <c r="I52" s="54"/>
      <c r="J52" s="5"/>
      <c r="K52" s="5" t="s">
        <v>1</v>
      </c>
      <c r="L52" s="45"/>
      <c r="M52" s="5"/>
      <c r="N52" s="47">
        <f>L52*$F$21*$L$9</f>
        <v>0</v>
      </c>
      <c r="O52" s="9"/>
    </row>
    <row r="53" spans="1:15" ht="15.75" thickBot="1" x14ac:dyDescent="0.3">
      <c r="A53" s="4"/>
      <c r="B53" s="55"/>
      <c r="C53" s="56"/>
      <c r="D53" s="56"/>
      <c r="E53" s="56"/>
      <c r="F53" s="56"/>
      <c r="G53" s="56"/>
      <c r="H53" s="56"/>
      <c r="I53" s="57"/>
      <c r="J53" s="5"/>
      <c r="K53" s="5" t="s">
        <v>2</v>
      </c>
      <c r="L53" s="46"/>
      <c r="M53" s="5"/>
      <c r="N53" s="48">
        <f>L53*$F$22*$L$9</f>
        <v>0</v>
      </c>
      <c r="O53" s="9"/>
    </row>
    <row r="54" spans="1:15" x14ac:dyDescent="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21"/>
      <c r="O54" s="9"/>
    </row>
    <row r="55" spans="1:15" ht="15" customHeight="1" x14ac:dyDescent="0.25">
      <c r="A55" s="4"/>
      <c r="B55" s="61" t="s">
        <v>46</v>
      </c>
      <c r="C55" s="62"/>
      <c r="D55" s="62"/>
      <c r="E55" s="62"/>
      <c r="F55" s="62"/>
      <c r="G55" s="62"/>
      <c r="H55" s="62"/>
      <c r="I55" s="63"/>
      <c r="J55" s="5"/>
      <c r="K55" s="37"/>
      <c r="L55" s="5"/>
      <c r="M55" s="26"/>
      <c r="N55" s="30"/>
      <c r="O55" s="9"/>
    </row>
    <row r="56" spans="1:15" x14ac:dyDescent="0.25">
      <c r="A56" s="4"/>
      <c r="B56" s="64"/>
      <c r="C56" s="65"/>
      <c r="D56" s="65"/>
      <c r="E56" s="65"/>
      <c r="F56" s="65"/>
      <c r="G56" s="65"/>
      <c r="H56" s="65"/>
      <c r="I56" s="66"/>
      <c r="J56" s="5"/>
      <c r="K56" s="5"/>
      <c r="L56" s="5"/>
      <c r="M56" s="5"/>
      <c r="N56" s="30">
        <v>0</v>
      </c>
      <c r="O56" s="9"/>
    </row>
    <row r="57" spans="1:15" ht="18" customHeight="1" x14ac:dyDescent="0.25">
      <c r="A57" s="4"/>
      <c r="B57" s="67"/>
      <c r="C57" s="68"/>
      <c r="D57" s="68"/>
      <c r="E57" s="68"/>
      <c r="F57" s="68"/>
      <c r="G57" s="68"/>
      <c r="H57" s="68"/>
      <c r="I57" s="69"/>
      <c r="J57" s="5"/>
      <c r="K57" s="5"/>
      <c r="L57" s="5"/>
      <c r="M57" s="5"/>
      <c r="N57" s="30">
        <v>0</v>
      </c>
      <c r="O57" s="9"/>
    </row>
    <row r="58" spans="1:15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21"/>
      <c r="O58" s="9"/>
    </row>
    <row r="59" spans="1:15" ht="15" customHeight="1" x14ac:dyDescent="0.25">
      <c r="A59" s="4"/>
      <c r="B59" s="52" t="s">
        <v>51</v>
      </c>
      <c r="C59" s="53"/>
      <c r="D59" s="53"/>
      <c r="E59" s="53"/>
      <c r="F59" s="53"/>
      <c r="G59" s="53"/>
      <c r="H59" s="53"/>
      <c r="I59" s="54"/>
      <c r="J59" s="5"/>
      <c r="K59" s="5"/>
      <c r="L59" s="5"/>
      <c r="M59" s="26"/>
      <c r="N59" s="30">
        <v>992</v>
      </c>
      <c r="O59" s="9"/>
    </row>
    <row r="60" spans="1:15" x14ac:dyDescent="0.25">
      <c r="A60" s="4"/>
      <c r="B60" s="38"/>
      <c r="C60" s="38"/>
      <c r="D60" s="38"/>
      <c r="E60" s="38"/>
      <c r="F60" s="38"/>
      <c r="G60" s="38"/>
      <c r="H60" s="38"/>
      <c r="I60" s="38"/>
      <c r="J60" s="5"/>
      <c r="K60" s="5"/>
      <c r="L60" s="5"/>
      <c r="M60" s="5"/>
      <c r="N60" s="30">
        <v>0</v>
      </c>
      <c r="O60" s="9"/>
    </row>
    <row r="61" spans="1:15" x14ac:dyDescent="0.25">
      <c r="A61" s="4"/>
      <c r="B61" s="25"/>
      <c r="C61" s="25"/>
      <c r="D61" s="25"/>
      <c r="E61" s="25"/>
      <c r="F61" s="25"/>
      <c r="G61" s="25"/>
      <c r="H61" s="25"/>
      <c r="I61" s="25"/>
      <c r="J61" s="5"/>
      <c r="K61" s="5"/>
      <c r="L61" s="5"/>
      <c r="M61" s="5"/>
      <c r="N61" s="30">
        <v>0</v>
      </c>
      <c r="O61" s="9"/>
    </row>
    <row r="62" spans="1:1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1"/>
      <c r="O62" s="9"/>
    </row>
    <row r="63" spans="1:15" ht="15" customHeight="1" x14ac:dyDescent="0.25">
      <c r="A63" s="4"/>
      <c r="J63" s="5"/>
      <c r="K63" s="5"/>
      <c r="L63" s="5"/>
      <c r="M63" s="26"/>
      <c r="N63" s="30">
        <v>0</v>
      </c>
      <c r="O63" s="9"/>
    </row>
    <row r="64" spans="1:15" x14ac:dyDescent="0.25">
      <c r="A64" s="4"/>
      <c r="B64" s="71"/>
      <c r="C64" s="71"/>
      <c r="D64" s="71"/>
      <c r="E64" s="71"/>
      <c r="F64" s="71"/>
      <c r="G64" s="71"/>
      <c r="H64" s="71"/>
      <c r="I64" s="71"/>
      <c r="J64" s="5"/>
      <c r="K64" s="5"/>
      <c r="L64" s="5"/>
      <c r="M64" s="5"/>
      <c r="N64" s="30">
        <v>0</v>
      </c>
      <c r="O64" s="9"/>
    </row>
    <row r="65" spans="1:15" x14ac:dyDescent="0.25">
      <c r="A65" s="4"/>
      <c r="B65" s="50"/>
      <c r="C65" s="50"/>
      <c r="D65" s="50"/>
      <c r="E65" s="50"/>
      <c r="F65" s="50"/>
      <c r="G65" s="50"/>
      <c r="H65" s="50"/>
      <c r="I65" s="50"/>
      <c r="J65" s="5"/>
      <c r="K65" s="5"/>
      <c r="L65" s="5"/>
      <c r="M65" s="5"/>
      <c r="N65" s="30">
        <v>0</v>
      </c>
      <c r="O65" s="9"/>
    </row>
    <row r="66" spans="1:1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21"/>
      <c r="O66" s="9"/>
    </row>
    <row r="67" spans="1:15" ht="15.75" thickBot="1" x14ac:dyDescent="0.3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13" t="s">
        <v>7</v>
      </c>
      <c r="M67" s="13"/>
      <c r="N67" s="43">
        <f>SUM(N36:N66)</f>
        <v>24316</v>
      </c>
      <c r="O67" s="9"/>
    </row>
    <row r="68" spans="1:15" ht="15.75" thickTop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13"/>
      <c r="M68" s="13"/>
      <c r="N68" s="21"/>
      <c r="O68" s="9"/>
    </row>
    <row r="69" spans="1:15" x14ac:dyDescent="0.2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0"/>
    </row>
    <row r="70" spans="1:15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8"/>
    </row>
    <row r="71" spans="1:15" ht="21" x14ac:dyDescent="0.35">
      <c r="A71" s="4"/>
      <c r="B71" s="23" t="s">
        <v>28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9"/>
    </row>
    <row r="72" spans="1:15" x14ac:dyDescent="0.25">
      <c r="A72" s="4"/>
      <c r="B72" s="5" t="s">
        <v>8</v>
      </c>
      <c r="C72" s="5"/>
      <c r="D72" s="5"/>
      <c r="E72" s="5"/>
      <c r="F72" s="31"/>
      <c r="G72" s="5"/>
      <c r="H72" s="5"/>
      <c r="I72" s="5"/>
      <c r="J72" s="5"/>
      <c r="K72" s="5"/>
      <c r="L72" s="5"/>
      <c r="M72" s="5"/>
      <c r="N72" s="5"/>
      <c r="O72" s="9"/>
    </row>
    <row r="73" spans="1:15" x14ac:dyDescent="0.25">
      <c r="A73" s="4"/>
      <c r="B73" s="5" t="s">
        <v>9</v>
      </c>
      <c r="C73" s="5"/>
      <c r="D73" s="5"/>
      <c r="E73" s="5"/>
      <c r="F73" s="31">
        <f>N30</f>
        <v>24000</v>
      </c>
      <c r="G73" s="5"/>
      <c r="H73" s="5"/>
      <c r="I73" s="5" t="s">
        <v>10</v>
      </c>
      <c r="J73" s="5"/>
      <c r="K73" s="5"/>
      <c r="L73" s="5"/>
      <c r="M73" s="5"/>
      <c r="N73" s="31">
        <f>IF(F74&gt;F73,0)+IF(F74&lt;F73,(F73-F74))</f>
        <v>0</v>
      </c>
      <c r="O73" s="9"/>
    </row>
    <row r="74" spans="1:15" x14ac:dyDescent="0.25">
      <c r="A74" s="4"/>
      <c r="B74" s="5" t="s">
        <v>35</v>
      </c>
      <c r="C74" s="5"/>
      <c r="D74" s="5"/>
      <c r="E74" s="5"/>
      <c r="F74" s="31">
        <f>N67</f>
        <v>24316</v>
      </c>
      <c r="G74" s="5"/>
      <c r="H74" s="5"/>
      <c r="I74" s="5" t="s">
        <v>36</v>
      </c>
      <c r="J74" s="5"/>
      <c r="K74" s="5"/>
      <c r="L74" s="5"/>
      <c r="M74" s="5"/>
      <c r="N74" s="31">
        <f>IF(F74&lt;F73,0)+IF(F74&gt;F73,(F74-F73))</f>
        <v>316</v>
      </c>
      <c r="O74" s="9"/>
    </row>
    <row r="75" spans="1:15" x14ac:dyDescent="0.2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27"/>
      <c r="O75" s="10"/>
    </row>
  </sheetData>
  <mergeCells count="21">
    <mergeCell ref="L5:N5"/>
    <mergeCell ref="L6:N6"/>
    <mergeCell ref="B64:I64"/>
    <mergeCell ref="A11:F11"/>
    <mergeCell ref="A12:F12"/>
    <mergeCell ref="A13:F13"/>
    <mergeCell ref="A14:F14"/>
    <mergeCell ref="A15:F15"/>
    <mergeCell ref="A16:F16"/>
    <mergeCell ref="B65:I65"/>
    <mergeCell ref="L34:L35"/>
    <mergeCell ref="B36:I37"/>
    <mergeCell ref="B39:I40"/>
    <mergeCell ref="B42:I44"/>
    <mergeCell ref="B46:I47"/>
    <mergeCell ref="B52:I53"/>
    <mergeCell ref="B55:I55"/>
    <mergeCell ref="B56:I56"/>
    <mergeCell ref="B57:I57"/>
    <mergeCell ref="B49:I50"/>
    <mergeCell ref="B59:I59"/>
  </mergeCells>
  <hyperlinks>
    <hyperlink ref="A15" r:id="rId1" xr:uid="{00000000-0004-0000-0000-000000000000}"/>
  </hyperlinks>
  <pageMargins left="0.31496062992125984" right="0.11811023622047245" top="0.35433070866141736" bottom="0.35433070866141736" header="0.31496062992125984" footer="0.31496062992125984"/>
  <pageSetup paperSize="9" scale="6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zoomScaleNormal="100" workbookViewId="0">
      <selection activeCell="B40" sqref="B40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953D1ED2C44DADF31F430D00D924" ma:contentTypeVersion="2" ma:contentTypeDescription="Een nieuw document maken." ma:contentTypeScope="" ma:versionID="0a16b556e67fe49e0a50a908cdf55716">
  <xsd:schema xmlns:xsd="http://www.w3.org/2001/XMLSchema" xmlns:xs="http://www.w3.org/2001/XMLSchema" xmlns:p="http://schemas.microsoft.com/office/2006/metadata/properties" xmlns:ns2="302f93e9-6e0d-4eeb-899c-35b6035b167d" targetNamespace="http://schemas.microsoft.com/office/2006/metadata/properties" ma:root="true" ma:fieldsID="f7f4a617dddf7d721b396b28a965ae91" ns2:_="">
    <xsd:import namespace="302f93e9-6e0d-4eeb-899c-35b6035b167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93e9-6e0d-4eeb-899c-35b6035b16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50954A-0ECA-482C-95EB-CB7DAE3B5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2f93e9-6e0d-4eeb-899c-35b6035b16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BFE56F-D901-477C-ABC0-5881588817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6F9AF6-0F54-4C05-B599-E24A4D525B30}">
  <ds:schemaRefs>
    <ds:schemaRef ds:uri="http://schemas.openxmlformats.org/package/2006/metadata/core-properties"/>
    <ds:schemaRef ds:uri="http://www.w3.org/XML/1998/namespace"/>
    <ds:schemaRef ds:uri="http://purl.org/dc/elements/1.1/"/>
    <ds:schemaRef ds:uri="302f93e9-6e0d-4eeb-899c-35b6035b167d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21-22</vt:lpstr>
      <vt:lpstr>toelichting</vt:lpstr>
      <vt:lpstr>Blad1</vt:lpstr>
      <vt:lpstr>'21-22'!Afdrukbereik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jasperj</dc:creator>
  <cp:lastModifiedBy>Jordey van Dam</cp:lastModifiedBy>
  <cp:lastPrinted>2019-01-29T13:33:34Z</cp:lastPrinted>
  <dcterms:created xsi:type="dcterms:W3CDTF">2015-03-27T21:29:42Z</dcterms:created>
  <dcterms:modified xsi:type="dcterms:W3CDTF">2022-06-30T09:30:56Z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0x010100692E953D1ED2C44DADF31F430D00D924</vt:lpwstr>
  </property>
</Properties>
</file>