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Reid Spears\Documents\GKFF\Covid-19 Federal Support\Loan Application\"/>
    </mc:Choice>
  </mc:AlternateContent>
  <xr:revisionPtr revIDLastSave="0" documentId="13_ncr:1_{750ED492-9277-49CF-B87F-50043E106EDB}" xr6:coauthVersionLast="45" xr6:coauthVersionMax="45" xr10:uidLastSave="{00000000-0000-0000-0000-000000000000}"/>
  <bookViews>
    <workbookView xWindow="1440" yWindow="720" windowWidth="25935" windowHeight="13155" xr2:uid="{00000000-000D-0000-FFFF-FFFF00000000}"/>
  </bookViews>
  <sheets>
    <sheet name="Employer Calculator" sheetId="1" r:id="rId1"/>
    <sheet name="Sole Prop or Ind Contractr Calc" sheetId="2" r:id="rId2"/>
    <sheet name="List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 i="1" l="1"/>
  <c r="N17" i="1"/>
  <c r="I17" i="1"/>
  <c r="N15" i="1"/>
  <c r="B7" i="1"/>
  <c r="I19" i="2"/>
  <c r="N15" i="2"/>
  <c r="N17" i="2" s="1"/>
  <c r="I15" i="2"/>
  <c r="B7" i="2"/>
</calcChain>
</file>

<file path=xl/sharedStrings.xml><?xml version="1.0" encoding="utf-8"?>
<sst xmlns="http://schemas.openxmlformats.org/spreadsheetml/2006/main" count="65" uniqueCount="35">
  <si>
    <t>-Select-</t>
  </si>
  <si>
    <t>Yes</t>
  </si>
  <si>
    <t>No</t>
  </si>
  <si>
    <t>Loan Amount Calculator</t>
  </si>
  <si>
    <t>1)</t>
  </si>
  <si>
    <t>Were you in business during the period beginning on February 15,2019 and ending on June 30,2019</t>
  </si>
  <si>
    <t>2)</t>
  </si>
  <si>
    <t>Is your employment seasonal?</t>
  </si>
  <si>
    <t>&lt;&lt;&lt;&lt; Note that this changes based on Question #1 and #2 above</t>
  </si>
  <si>
    <t>The sum of payments of any compensation to or income of a sole proprietor or independent contractors that is a wage, commission, income, net earnings from self employment, or similar compensation:</t>
  </si>
  <si>
    <t>=</t>
  </si>
  <si>
    <t>LESS:</t>
  </si>
  <si>
    <t>Salaries/Compensation of any one individual(s) in excess of $100,000:</t>
  </si>
  <si>
    <t>&lt;&lt;&lt;&lt;&lt; example:</t>
  </si>
  <si>
    <t>Employee A</t>
  </si>
  <si>
    <t>Any compensation of an employee whose principal residence is outside of the United States:</t>
  </si>
  <si>
    <t>Employee B</t>
  </si>
  <si>
    <t>Employee C</t>
  </si>
  <si>
    <t>Total Eligible Payroll Costs:</t>
  </si>
  <si>
    <t>Total Payroll</t>
  </si>
  <si>
    <t>Amout over $100k</t>
  </si>
  <si>
    <t xml:space="preserve"> Add the outstanding amount of an Economic Injury Disaster Loan (EIDL) made between January 31, 2020 and April 3, 2020, less the amount of any forgiven Advance under an EIDL COVID-19 loan:</t>
  </si>
  <si>
    <t>Eligible Payroll</t>
  </si>
  <si>
    <t>MAXIMUM LOAN AMOUNT (cannot exceed $10,000,000):</t>
  </si>
  <si>
    <t>Total Payroll Costs*:</t>
  </si>
  <si>
    <t>Total amount of salary/compensation (including benefits) of any employees in excess of $100,000:</t>
  </si>
  <si>
    <t>Any compensation paid to an independent contractor included in the Total Payroll Costs above:</t>
  </si>
  <si>
    <t>*Eligible Payroll Costs Include:</t>
  </si>
  <si>
    <t>Salary, wage, commission, or Similar Compensation</t>
  </si>
  <si>
    <t>Payment of cash tip or equivalent</t>
  </si>
  <si>
    <t>Vacation, Parental, Family, Medical, or Sick Leave</t>
  </si>
  <si>
    <t>Allowance for dismissal or separation</t>
  </si>
  <si>
    <t>Payments required for the provisions of group health care benefits, including insurance premiums</t>
  </si>
  <si>
    <t>Payment of any retirement benefit</t>
  </si>
  <si>
    <t>Payment of state or local tax assessed on the compensation of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</si>
</sst>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0" x14ac:knownFonts="1">
    <font>
      <sz val="11"/>
      <color theme="1"/>
      <name val="Calibri"/>
      <family val="2"/>
      <scheme val="minor"/>
    </font>
    <font>
      <b/>
      <sz val="11"/>
      <color theme="1"/>
      <name val="Calibri"/>
      <family val="2"/>
      <scheme val="minor"/>
    </font>
    <font>
      <b/>
      <sz val="16"/>
      <color theme="1"/>
      <name val="Calibri"/>
      <family val="2"/>
      <scheme val="minor"/>
    </font>
    <font>
      <i/>
      <sz val="10"/>
      <color theme="1"/>
      <name val="Calibri"/>
      <family val="2"/>
      <scheme val="minor"/>
    </font>
    <font>
      <i/>
      <sz val="11"/>
      <color theme="1"/>
      <name val="Calibri"/>
      <family val="2"/>
      <scheme val="minor"/>
    </font>
    <font>
      <b/>
      <sz val="12"/>
      <color theme="1"/>
      <name val="Calibri"/>
      <family val="2"/>
      <scheme val="minor"/>
    </font>
    <font>
      <b/>
      <u/>
      <sz val="11"/>
      <color rgb="FFFF0000"/>
      <name val="Calibri"/>
      <family val="2"/>
      <scheme val="minor"/>
    </font>
    <font>
      <b/>
      <sz val="11"/>
      <color rgb="FFFF0000"/>
      <name val="Calibri"/>
      <family val="2"/>
      <scheme val="minor"/>
    </font>
    <font>
      <b/>
      <i/>
      <sz val="11"/>
      <color theme="1"/>
      <name val="Calibri"/>
      <family val="2"/>
      <scheme val="minor"/>
    </font>
    <font>
      <i/>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s>
  <borders count="9">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s>
  <cellStyleXfs count="1">
    <xf numFmtId="0" fontId="0" fillId="0" borderId="0"/>
  </cellStyleXfs>
  <cellXfs count="64">
    <xf numFmtId="0" fontId="0" fillId="0" borderId="0" xfId="0"/>
    <xf numFmtId="0" fontId="2" fillId="4" borderId="4" xfId="0" applyFont="1" applyFill="1" applyBorder="1" applyAlignment="1">
      <alignment horizontal="center" vertical="center" wrapText="1"/>
    </xf>
    <xf numFmtId="0" fontId="0" fillId="0" borderId="0" xfId="0"/>
    <xf numFmtId="0" fontId="0" fillId="3" borderId="7" xfId="0" applyFill="1" applyBorder="1" applyAlignment="1" applyProtection="1">
      <alignment horizontal="center"/>
      <protection locked="0"/>
    </xf>
    <xf numFmtId="0" fontId="1" fillId="0" borderId="0" xfId="0" quotePrefix="1" applyFont="1" applyAlignment="1">
      <alignment horizontal="center"/>
    </xf>
    <xf numFmtId="165" fontId="0" fillId="3" borderId="6" xfId="0" applyNumberFormat="1" applyFill="1" applyBorder="1" applyProtection="1">
      <protection locked="0"/>
    </xf>
    <xf numFmtId="0" fontId="0" fillId="0" borderId="2" xfId="0" applyBorder="1"/>
    <xf numFmtId="0" fontId="2" fillId="4" borderId="0" xfId="0" applyFont="1" applyFill="1" applyAlignment="1">
      <alignment horizontal="center" vertical="center" wrapText="1"/>
    </xf>
    <xf numFmtId="0" fontId="2" fillId="4" borderId="5" xfId="0" applyFont="1" applyFill="1" applyBorder="1" applyAlignment="1">
      <alignment horizontal="center" vertical="center" wrapText="1"/>
    </xf>
    <xf numFmtId="0" fontId="0" fillId="2" borderId="0" xfId="0" applyFill="1"/>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5" fillId="2" borderId="4" xfId="0" applyFont="1" applyFill="1" applyBorder="1" applyAlignment="1">
      <alignment horizontal="left"/>
    </xf>
    <xf numFmtId="0" fontId="5" fillId="2" borderId="0" xfId="0" applyFont="1" applyFill="1" applyAlignment="1">
      <alignment horizontal="left"/>
    </xf>
    <xf numFmtId="0" fontId="0" fillId="2" borderId="5" xfId="0" applyFill="1" applyBorder="1"/>
    <xf numFmtId="0" fontId="0" fillId="2" borderId="4" xfId="0" applyFill="1" applyBorder="1" applyAlignment="1">
      <alignment vertical="top"/>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0" fillId="2" borderId="4" xfId="0" applyFill="1" applyBorder="1"/>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7" fillId="2" borderId="0" xfId="0" applyFont="1" applyFill="1"/>
    <xf numFmtId="0" fontId="0" fillId="2" borderId="4" xfId="0" applyFill="1" applyBorder="1" applyAlignment="1">
      <alignment horizontal="left" vertical="top" wrapText="1"/>
    </xf>
    <xf numFmtId="0" fontId="0" fillId="2" borderId="0" xfId="0" applyFill="1" applyAlignment="1">
      <alignment horizontal="center" vertical="center"/>
    </xf>
    <xf numFmtId="0" fontId="0" fillId="2" borderId="4" xfId="0" applyFill="1" applyBorder="1" applyAlignment="1">
      <alignment horizontal="left" vertical="top" wrapText="1"/>
    </xf>
    <xf numFmtId="0" fontId="0" fillId="2" borderId="0" xfId="0" applyFill="1" applyAlignment="1">
      <alignment horizontal="left" vertical="top" wrapText="1"/>
    </xf>
    <xf numFmtId="165" fontId="0" fillId="2" borderId="0" xfId="0" applyNumberFormat="1" applyFill="1"/>
    <xf numFmtId="0" fontId="1" fillId="2" borderId="4" xfId="0" applyFont="1" applyFill="1" applyBorder="1" applyAlignment="1">
      <alignment horizontal="left" vertical="top"/>
    </xf>
    <xf numFmtId="0" fontId="1" fillId="2" borderId="0" xfId="0" applyFont="1" applyFill="1" applyAlignment="1">
      <alignment horizontal="left" vertical="top"/>
    </xf>
    <xf numFmtId="0" fontId="0" fillId="2" borderId="4" xfId="0" applyFill="1" applyBorder="1" applyAlignment="1">
      <alignment horizontal="left" vertical="top"/>
    </xf>
    <xf numFmtId="0" fontId="0" fillId="2" borderId="0" xfId="0" applyFill="1" applyAlignment="1">
      <alignment horizontal="left" vertical="top"/>
    </xf>
    <xf numFmtId="0" fontId="0" fillId="2" borderId="0" xfId="0" quotePrefix="1" applyFill="1" applyAlignment="1">
      <alignment horizontal="center" vertical="center"/>
    </xf>
    <xf numFmtId="3" fontId="0" fillId="2" borderId="0" xfId="0" applyNumberFormat="1" applyFill="1"/>
    <xf numFmtId="0" fontId="0" fillId="2" borderId="0" xfId="0" applyFill="1" applyAlignment="1">
      <alignment horizontal="left" wrapText="1"/>
    </xf>
    <xf numFmtId="0" fontId="0" fillId="2" borderId="4" xfId="0" applyFill="1" applyBorder="1" applyAlignment="1">
      <alignment horizontal="left" wrapText="1"/>
    </xf>
    <xf numFmtId="0" fontId="0" fillId="2" borderId="6" xfId="0" applyFill="1" applyBorder="1"/>
    <xf numFmtId="3" fontId="0" fillId="2" borderId="6" xfId="0" applyNumberFormat="1" applyFill="1" applyBorder="1"/>
    <xf numFmtId="0" fontId="1" fillId="2" borderId="4" xfId="0" applyFont="1" applyFill="1" applyBorder="1"/>
    <xf numFmtId="0" fontId="1" fillId="2" borderId="0" xfId="0" applyFont="1" applyFill="1"/>
    <xf numFmtId="165" fontId="0" fillId="2" borderId="6" xfId="0" applyNumberFormat="1" applyFill="1" applyBorder="1"/>
    <xf numFmtId="164" fontId="0" fillId="2" borderId="0" xfId="0" applyNumberFormat="1" applyFill="1"/>
    <xf numFmtId="164" fontId="0" fillId="2" borderId="0" xfId="0" applyNumberFormat="1" applyFill="1" applyAlignment="1">
      <alignment vertical="top"/>
    </xf>
    <xf numFmtId="3" fontId="0" fillId="2" borderId="0" xfId="0" applyNumberFormat="1" applyFill="1" applyAlignment="1">
      <alignment vertical="top"/>
    </xf>
    <xf numFmtId="0" fontId="6" fillId="2" borderId="0" xfId="0" applyFont="1" applyFill="1"/>
    <xf numFmtId="0" fontId="3" fillId="2" borderId="4" xfId="0" applyFont="1" applyFill="1" applyBorder="1"/>
    <xf numFmtId="0" fontId="3" fillId="2" borderId="0" xfId="0" applyFont="1" applyFill="1"/>
    <xf numFmtId="165" fontId="0" fillId="2" borderId="8" xfId="0" applyNumberFormat="1" applyFill="1" applyBorder="1"/>
    <xf numFmtId="0" fontId="3" fillId="2" borderId="1" xfId="0" applyFont="1" applyFill="1" applyBorder="1"/>
    <xf numFmtId="0" fontId="3" fillId="2" borderId="2" xfId="0" applyFont="1" applyFill="1" applyBorder="1"/>
    <xf numFmtId="0" fontId="0" fillId="2" borderId="2" xfId="0" applyFill="1" applyBorder="1"/>
    <xf numFmtId="0" fontId="0" fillId="2" borderId="3" xfId="0" applyFill="1" applyBorder="1"/>
    <xf numFmtId="0" fontId="0" fillId="2" borderId="0" xfId="0" quotePrefix="1" applyFill="1" applyAlignment="1">
      <alignment horizontal="left" wrapText="1"/>
    </xf>
    <xf numFmtId="0" fontId="0" fillId="2" borderId="0" xfId="0" applyFill="1" applyAlignment="1">
      <alignment horizontal="left" wrapText="1"/>
    </xf>
    <xf numFmtId="0" fontId="0" fillId="2" borderId="0" xfId="0" applyFill="1" applyAlignment="1">
      <alignment wrapText="1"/>
    </xf>
    <xf numFmtId="0" fontId="0" fillId="2" borderId="4" xfId="0" applyFill="1" applyBorder="1" applyAlignment="1">
      <alignment horizontal="left" vertical="top"/>
    </xf>
    <xf numFmtId="0" fontId="0" fillId="2" borderId="0" xfId="0" applyFill="1" applyAlignment="1">
      <alignment horizontal="left" vertical="top"/>
    </xf>
    <xf numFmtId="0" fontId="8" fillId="2" borderId="4" xfId="0" applyFont="1" applyFill="1" applyBorder="1" applyAlignment="1">
      <alignment horizontal="left" wrapText="1"/>
    </xf>
    <xf numFmtId="0" fontId="8" fillId="2" borderId="0" xfId="0" applyFont="1" applyFill="1" applyAlignment="1">
      <alignment horizontal="left" wrapText="1"/>
    </xf>
    <xf numFmtId="0" fontId="4" fillId="2" borderId="4" xfId="0" applyFont="1" applyFill="1" applyBorder="1" applyAlignment="1">
      <alignment horizontal="left" wrapText="1"/>
    </xf>
    <xf numFmtId="0" fontId="4" fillId="2" borderId="0" xfId="0" applyFont="1" applyFill="1" applyAlignment="1">
      <alignment horizontal="left" wrapText="1"/>
    </xf>
    <xf numFmtId="0" fontId="9" fillId="2" borderId="1" xfId="0" applyFont="1" applyFill="1" applyBorder="1" applyAlignment="1">
      <alignment horizontal="left" wrapText="1"/>
    </xf>
    <xf numFmtId="0" fontId="9" fillId="2" borderId="2"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N33"/>
  <sheetViews>
    <sheetView showGridLines="0" tabSelected="1" workbookViewId="0">
      <selection activeCell="M2" sqref="M2"/>
    </sheetView>
  </sheetViews>
  <sheetFormatPr defaultColWidth="8.7109375" defaultRowHeight="15" x14ac:dyDescent="0.25"/>
  <cols>
    <col min="1" max="1" width="8.7109375" style="2"/>
    <col min="2" max="2" width="4.5703125" style="2" customWidth="1"/>
    <col min="3" max="3" width="8.7109375" style="2"/>
    <col min="4" max="4" width="38.5703125" style="2" customWidth="1"/>
    <col min="5" max="5" width="15.42578125" style="2" customWidth="1"/>
    <col min="6" max="6" width="19.28515625" style="2" customWidth="1"/>
    <col min="7" max="7" width="20.140625" style="2" customWidth="1"/>
    <col min="8" max="8" width="8.7109375" style="2"/>
    <col min="9" max="9" width="13.42578125" style="2" bestFit="1" customWidth="1"/>
    <col min="10" max="10" width="1.5703125" style="2" customWidth="1"/>
    <col min="11" max="11" width="2.140625" style="2" customWidth="1"/>
    <col min="12" max="12" width="2.5703125" style="2" customWidth="1"/>
    <col min="13" max="13" width="18.85546875" style="2" customWidth="1"/>
    <col min="14" max="16384" width="8.7109375" style="2"/>
  </cols>
  <sheetData>
    <row r="1" spans="2:14" ht="15.75" thickBot="1" x14ac:dyDescent="0.3">
      <c r="B1" s="6"/>
      <c r="C1" s="6"/>
      <c r="D1" s="6"/>
      <c r="E1" s="6"/>
      <c r="F1" s="6"/>
      <c r="G1" s="6"/>
      <c r="H1" s="6"/>
      <c r="I1" s="6"/>
      <c r="J1" s="6"/>
      <c r="K1" s="6"/>
    </row>
    <row r="2" spans="2:14" s="9" customFormat="1" ht="21" customHeight="1" x14ac:dyDescent="0.25">
      <c r="B2" s="1" t="s">
        <v>3</v>
      </c>
      <c r="C2" s="7"/>
      <c r="D2" s="7"/>
      <c r="E2" s="7"/>
      <c r="F2" s="7"/>
      <c r="G2" s="7"/>
      <c r="H2" s="7"/>
      <c r="I2" s="7"/>
      <c r="J2" s="7"/>
      <c r="K2" s="8"/>
    </row>
    <row r="3" spans="2:14" s="9" customFormat="1" ht="15.75" thickBot="1" x14ac:dyDescent="0.3">
      <c r="B3" s="10"/>
      <c r="C3" s="11"/>
      <c r="D3" s="11"/>
      <c r="E3" s="11"/>
      <c r="F3" s="11"/>
      <c r="G3" s="11"/>
      <c r="H3" s="11"/>
      <c r="I3" s="11"/>
      <c r="J3" s="11"/>
      <c r="K3" s="12"/>
    </row>
    <row r="4" spans="2:14" s="9" customFormat="1" ht="16.5" thickBot="1" x14ac:dyDescent="0.3">
      <c r="B4" s="13"/>
      <c r="C4" s="14"/>
      <c r="K4" s="15"/>
    </row>
    <row r="5" spans="2:14" s="9" customFormat="1" ht="15.75" thickBot="1" x14ac:dyDescent="0.3">
      <c r="B5" s="16" t="s">
        <v>4</v>
      </c>
      <c r="C5" s="17" t="s">
        <v>5</v>
      </c>
      <c r="D5" s="17"/>
      <c r="E5" s="17"/>
      <c r="F5" s="18"/>
      <c r="G5" s="3" t="s">
        <v>0</v>
      </c>
      <c r="K5" s="15"/>
    </row>
    <row r="6" spans="2:14" s="9" customFormat="1" ht="15.75" thickBot="1" x14ac:dyDescent="0.3">
      <c r="B6" s="19" t="s">
        <v>6</v>
      </c>
      <c r="C6" s="9" t="s">
        <v>7</v>
      </c>
      <c r="G6" s="3" t="s">
        <v>0</v>
      </c>
      <c r="K6" s="15"/>
    </row>
    <row r="7" spans="2:14" s="9" customFormat="1" x14ac:dyDescent="0.25">
      <c r="B7" s="20" t="str">
        <f>IF(AND(G5="Yes",G6="Yes"),"Enter the Total Payroll Cost for the period between February 15, 2019 and June 30th 2019:",IF(AND(G5="No",G6="No"),"Enter the Total Payroll Cost for January 1, 2020 through February 29, 2020:",IF(AND(G5="No",G6="Yes"),"Enter the Total Payroll Cost for January 1, 2020 through February 29, 2020:",IF(OR(G5="-Select-",G6="-Select-"),"Answers to 1 and 2 above are incomplete.","Enter the Total Payroll Costs for Calendar Year 2019:"))))</f>
        <v>Answers to 1 and 2 above are incomplete.</v>
      </c>
      <c r="C7" s="21"/>
      <c r="D7" s="21"/>
      <c r="E7" s="21"/>
      <c r="F7" s="21"/>
      <c r="G7" s="21"/>
      <c r="H7" s="21"/>
      <c r="I7" s="21"/>
      <c r="J7" s="21"/>
      <c r="K7" s="22"/>
      <c r="M7" s="23" t="s">
        <v>8</v>
      </c>
    </row>
    <row r="8" spans="2:14" s="9" customFormat="1" x14ac:dyDescent="0.25">
      <c r="B8" s="56" t="s">
        <v>24</v>
      </c>
      <c r="C8" s="57"/>
      <c r="D8" s="57"/>
      <c r="E8" s="57"/>
      <c r="F8" s="57"/>
      <c r="G8" s="57"/>
      <c r="H8" s="25" t="s">
        <v>10</v>
      </c>
      <c r="I8" s="5">
        <v>0</v>
      </c>
      <c r="K8" s="15"/>
    </row>
    <row r="9" spans="2:14" s="9" customFormat="1" x14ac:dyDescent="0.25">
      <c r="B9" s="31"/>
      <c r="C9" s="32"/>
      <c r="D9" s="32"/>
      <c r="E9" s="32"/>
      <c r="F9" s="32"/>
      <c r="G9" s="32"/>
      <c r="H9" s="25"/>
      <c r="I9" s="32"/>
      <c r="K9" s="15"/>
    </row>
    <row r="10" spans="2:14" s="9" customFormat="1" x14ac:dyDescent="0.25">
      <c r="B10" s="29" t="s">
        <v>11</v>
      </c>
      <c r="C10" s="30"/>
      <c r="D10" s="30"/>
      <c r="E10" s="30"/>
      <c r="F10" s="30"/>
      <c r="G10" s="30"/>
      <c r="H10" s="25"/>
      <c r="I10" s="28"/>
      <c r="K10" s="15"/>
    </row>
    <row r="11" spans="2:14" s="9" customFormat="1" x14ac:dyDescent="0.25">
      <c r="B11" s="31" t="s">
        <v>25</v>
      </c>
      <c r="C11" s="32"/>
      <c r="D11" s="32"/>
      <c r="E11" s="32"/>
      <c r="F11" s="32"/>
      <c r="G11" s="32"/>
      <c r="H11" s="33" t="s">
        <v>10</v>
      </c>
      <c r="I11" s="5">
        <v>0</v>
      </c>
      <c r="K11" s="15"/>
      <c r="M11" s="23" t="s">
        <v>13</v>
      </c>
    </row>
    <row r="12" spans="2:14" s="9" customFormat="1" x14ac:dyDescent="0.25">
      <c r="B12" s="31"/>
      <c r="C12" s="32"/>
      <c r="D12" s="32"/>
      <c r="E12" s="32"/>
      <c r="F12" s="32"/>
      <c r="G12" s="32"/>
      <c r="H12" s="25"/>
      <c r="I12" s="28"/>
      <c r="K12" s="15"/>
      <c r="M12" s="9" t="s">
        <v>14</v>
      </c>
      <c r="N12" s="34">
        <v>90000</v>
      </c>
    </row>
    <row r="13" spans="2:14" s="9" customFormat="1" x14ac:dyDescent="0.25">
      <c r="B13" s="31" t="s">
        <v>26</v>
      </c>
      <c r="C13" s="32"/>
      <c r="D13" s="32"/>
      <c r="E13" s="32"/>
      <c r="F13" s="32"/>
      <c r="G13" s="32"/>
      <c r="H13" s="33" t="s">
        <v>10</v>
      </c>
      <c r="I13" s="5">
        <v>0</v>
      </c>
      <c r="K13" s="15"/>
      <c r="M13" s="9" t="s">
        <v>16</v>
      </c>
      <c r="N13" s="34">
        <v>150000</v>
      </c>
    </row>
    <row r="14" spans="2:14" s="9" customFormat="1" x14ac:dyDescent="0.25">
      <c r="B14" s="31"/>
      <c r="C14" s="32"/>
      <c r="D14" s="32"/>
      <c r="E14" s="32"/>
      <c r="F14" s="32"/>
      <c r="G14" s="32"/>
      <c r="H14" s="25"/>
      <c r="I14" s="28"/>
      <c r="K14" s="15"/>
      <c r="M14" s="37" t="s">
        <v>17</v>
      </c>
      <c r="N14" s="38">
        <v>115000</v>
      </c>
    </row>
    <row r="15" spans="2:14" s="9" customFormat="1" x14ac:dyDescent="0.25">
      <c r="B15" s="31" t="s">
        <v>15</v>
      </c>
      <c r="C15" s="32"/>
      <c r="D15" s="35"/>
      <c r="E15" s="35"/>
      <c r="F15" s="35"/>
      <c r="H15" s="33" t="s">
        <v>10</v>
      </c>
      <c r="I15" s="5">
        <v>0</v>
      </c>
      <c r="K15" s="15"/>
      <c r="M15" s="9" t="s">
        <v>19</v>
      </c>
      <c r="N15" s="34">
        <f>SUM(N12:N14)</f>
        <v>355000</v>
      </c>
    </row>
    <row r="16" spans="2:14" s="9" customFormat="1" ht="15.6" customHeight="1" x14ac:dyDescent="0.25">
      <c r="B16" s="36"/>
      <c r="C16" s="35"/>
      <c r="D16" s="35"/>
      <c r="E16" s="35"/>
      <c r="F16" s="35"/>
      <c r="H16" s="25"/>
      <c r="I16" s="28"/>
      <c r="K16" s="15"/>
      <c r="M16" s="37" t="s">
        <v>20</v>
      </c>
      <c r="N16" s="38">
        <v>65000</v>
      </c>
    </row>
    <row r="17" spans="2:14" s="9" customFormat="1" x14ac:dyDescent="0.25">
      <c r="B17" s="39"/>
      <c r="C17" s="40"/>
      <c r="E17" s="40" t="s">
        <v>18</v>
      </c>
      <c r="H17" s="25" t="s">
        <v>10</v>
      </c>
      <c r="I17" s="41">
        <f>I8-I11-I13-I15</f>
        <v>0</v>
      </c>
      <c r="J17" s="42"/>
      <c r="K17" s="15"/>
      <c r="M17" s="42" t="s">
        <v>22</v>
      </c>
      <c r="N17" s="34">
        <f>N15-N16</f>
        <v>290000</v>
      </c>
    </row>
    <row r="18" spans="2:14" s="9" customFormat="1" x14ac:dyDescent="0.25">
      <c r="B18" s="39"/>
      <c r="C18" s="40"/>
      <c r="E18" s="40"/>
      <c r="H18" s="25"/>
      <c r="I18" s="28"/>
      <c r="J18" s="42"/>
      <c r="K18" s="15"/>
      <c r="M18" s="42"/>
    </row>
    <row r="19" spans="2:14" s="9" customFormat="1" ht="32.450000000000003" customHeight="1" x14ac:dyDescent="0.25">
      <c r="B19" s="24" t="s">
        <v>21</v>
      </c>
      <c r="C19" s="17"/>
      <c r="D19" s="17"/>
      <c r="E19" s="17"/>
      <c r="F19" s="17"/>
      <c r="G19" s="17"/>
      <c r="H19" s="25"/>
      <c r="I19" s="5">
        <v>0</v>
      </c>
      <c r="J19" s="42"/>
      <c r="K19" s="15"/>
      <c r="M19" s="42"/>
    </row>
    <row r="20" spans="2:14" s="9" customFormat="1" x14ac:dyDescent="0.25">
      <c r="B20" s="19"/>
      <c r="E20" s="45"/>
      <c r="J20" s="42"/>
      <c r="K20" s="15"/>
    </row>
    <row r="21" spans="2:14" s="9" customFormat="1" ht="15.75" thickBot="1" x14ac:dyDescent="0.3">
      <c r="B21" s="46"/>
      <c r="C21" s="47"/>
      <c r="E21" s="40" t="s">
        <v>23</v>
      </c>
      <c r="I21" s="48">
        <f>IF(IF(AND(G5="Yes",G6="Yes"),(I17/4.5)*2.5+I19,IF(AND(G5="No",G6="No"),(I17/2)*2.5+I19,IF(AND(G5="No",G6="Yes"),(I17/2)*2.5+I19,(I17/12)*2.5+I19)))&lt;10000000,IF(AND(G5="Yes",G6="Yes"),(I17/4.5)*2.5+I19,IF(AND(G5="No",G6="No"),(I17/2)*2.5+I19,IF(AND(G5="No",G6="Yes"),(I17/2)*2.5+I19,(I17/12)*2.5+I19))),10000000)</f>
        <v>0</v>
      </c>
      <c r="K21" s="15"/>
    </row>
    <row r="22" spans="2:14" s="9" customFormat="1" ht="15.75" thickTop="1" x14ac:dyDescent="0.25">
      <c r="B22" s="46"/>
      <c r="C22" s="47"/>
      <c r="K22" s="15"/>
    </row>
    <row r="23" spans="2:14" s="9" customFormat="1" x14ac:dyDescent="0.25">
      <c r="B23" s="58" t="s">
        <v>27</v>
      </c>
      <c r="C23" s="59"/>
      <c r="D23" s="59"/>
      <c r="E23" s="59"/>
      <c r="F23" s="59"/>
      <c r="G23" s="59"/>
      <c r="H23" s="59"/>
      <c r="I23" s="59"/>
      <c r="J23" s="59"/>
      <c r="K23" s="15"/>
    </row>
    <row r="24" spans="2:14" s="9" customFormat="1" x14ac:dyDescent="0.25">
      <c r="B24" s="60" t="s">
        <v>28</v>
      </c>
      <c r="C24" s="61"/>
      <c r="D24" s="61"/>
      <c r="E24" s="61"/>
      <c r="F24" s="61"/>
      <c r="G24" s="61"/>
      <c r="H24" s="61"/>
      <c r="I24" s="61"/>
      <c r="J24" s="61"/>
      <c r="K24" s="15"/>
    </row>
    <row r="25" spans="2:14" s="9" customFormat="1" x14ac:dyDescent="0.25">
      <c r="B25" s="60" t="s">
        <v>29</v>
      </c>
      <c r="C25" s="61"/>
      <c r="D25" s="61"/>
      <c r="E25" s="61"/>
      <c r="F25" s="61"/>
      <c r="G25" s="61"/>
      <c r="H25" s="61"/>
      <c r="I25" s="61"/>
      <c r="J25" s="61"/>
      <c r="K25" s="15"/>
    </row>
    <row r="26" spans="2:14" s="9" customFormat="1" x14ac:dyDescent="0.25">
      <c r="B26" s="60" t="s">
        <v>30</v>
      </c>
      <c r="C26" s="61"/>
      <c r="D26" s="61"/>
      <c r="E26" s="61"/>
      <c r="F26" s="61"/>
      <c r="G26" s="61"/>
      <c r="H26" s="61"/>
      <c r="I26" s="61"/>
      <c r="J26" s="61"/>
      <c r="K26" s="15"/>
    </row>
    <row r="27" spans="2:14" s="9" customFormat="1" x14ac:dyDescent="0.25">
      <c r="B27" s="60" t="s">
        <v>31</v>
      </c>
      <c r="C27" s="61"/>
      <c r="D27" s="61"/>
      <c r="E27" s="61"/>
      <c r="F27" s="61"/>
      <c r="G27" s="61"/>
      <c r="H27" s="61"/>
      <c r="I27" s="61"/>
      <c r="J27" s="61"/>
      <c r="K27" s="15"/>
    </row>
    <row r="28" spans="2:14" s="9" customFormat="1" x14ac:dyDescent="0.25">
      <c r="B28" s="60" t="s">
        <v>32</v>
      </c>
      <c r="C28" s="61"/>
      <c r="D28" s="61"/>
      <c r="E28" s="61"/>
      <c r="F28" s="61"/>
      <c r="G28" s="61"/>
      <c r="H28" s="61"/>
      <c r="I28" s="61"/>
      <c r="J28" s="61"/>
      <c r="K28" s="15"/>
    </row>
    <row r="29" spans="2:14" s="9" customFormat="1" x14ac:dyDescent="0.25">
      <c r="B29" s="60" t="s">
        <v>33</v>
      </c>
      <c r="C29" s="61"/>
      <c r="D29" s="61"/>
      <c r="E29" s="61"/>
      <c r="F29" s="61"/>
      <c r="G29" s="61"/>
      <c r="H29" s="61"/>
      <c r="I29" s="61"/>
      <c r="J29" s="61"/>
      <c r="K29" s="15"/>
    </row>
    <row r="30" spans="2:14" s="9" customFormat="1" x14ac:dyDescent="0.25">
      <c r="B30" s="60" t="s">
        <v>34</v>
      </c>
      <c r="C30" s="61"/>
      <c r="D30" s="61"/>
      <c r="E30" s="61"/>
      <c r="F30" s="61"/>
      <c r="G30" s="61"/>
      <c r="H30" s="61"/>
      <c r="I30" s="61"/>
      <c r="J30" s="61"/>
      <c r="K30" s="15"/>
    </row>
    <row r="31" spans="2:14" s="9" customFormat="1" ht="15.75" thickBot="1" x14ac:dyDescent="0.3">
      <c r="B31" s="62"/>
      <c r="C31" s="63"/>
      <c r="D31" s="63"/>
      <c r="E31" s="63"/>
      <c r="F31" s="63"/>
      <c r="G31" s="63"/>
      <c r="H31" s="63"/>
      <c r="I31" s="63"/>
      <c r="J31" s="63"/>
      <c r="K31" s="52"/>
    </row>
    <row r="32" spans="2:14" s="9" customFormat="1" x14ac:dyDescent="0.25">
      <c r="B32" s="54"/>
      <c r="C32" s="54"/>
      <c r="D32" s="54"/>
      <c r="E32" s="54"/>
      <c r="F32" s="54"/>
      <c r="G32" s="54"/>
      <c r="H32" s="54"/>
      <c r="I32" s="54"/>
      <c r="J32" s="54"/>
    </row>
    <row r="33" spans="2:2" s="9" customFormat="1" x14ac:dyDescent="0.25">
      <c r="B33" s="40"/>
    </row>
  </sheetData>
  <mergeCells count="16">
    <mergeCell ref="B29:J29"/>
    <mergeCell ref="B30:J30"/>
    <mergeCell ref="B31:J31"/>
    <mergeCell ref="B32:J32"/>
    <mergeCell ref="B23:J23"/>
    <mergeCell ref="B24:J24"/>
    <mergeCell ref="B25:J25"/>
    <mergeCell ref="B26:J26"/>
    <mergeCell ref="B27:J27"/>
    <mergeCell ref="B28:J28"/>
    <mergeCell ref="B2:K3"/>
    <mergeCell ref="C5:F5"/>
    <mergeCell ref="B7:K7"/>
    <mergeCell ref="B8:G8"/>
    <mergeCell ref="B10:G10"/>
    <mergeCell ref="B19:G1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66A84E2-7CBF-4B20-A797-43CEB237DB9F}">
          <x14:formula1>
            <xm:f>Lists!$B$3:$B$5</xm:f>
          </x14:formula1>
          <xm:sqref>G5:G6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2A0C8-7FDB-4F4E-A35B-E5AB9C44652D}">
  <sheetPr>
    <tabColor rgb="FFFF0000"/>
  </sheetPr>
  <dimension ref="B1:N23"/>
  <sheetViews>
    <sheetView showGridLines="0" workbookViewId="0">
      <selection activeCell="G5" sqref="G5"/>
    </sheetView>
  </sheetViews>
  <sheetFormatPr defaultColWidth="8.7109375" defaultRowHeight="15" x14ac:dyDescent="0.25"/>
  <cols>
    <col min="1" max="1" width="8.7109375" style="2"/>
    <col min="2" max="2" width="4.5703125" style="2" customWidth="1"/>
    <col min="3" max="3" width="8.7109375" style="2"/>
    <col min="4" max="4" width="38.5703125" style="2" customWidth="1"/>
    <col min="5" max="5" width="15.42578125" style="2" customWidth="1"/>
    <col min="6" max="6" width="19.28515625" style="2" customWidth="1"/>
    <col min="7" max="7" width="20.140625" style="2" customWidth="1"/>
    <col min="8" max="8" width="8.7109375" style="2"/>
    <col min="9" max="9" width="13.42578125" style="2" bestFit="1" customWidth="1"/>
    <col min="10" max="10" width="1.5703125" style="2" customWidth="1"/>
    <col min="11" max="12" width="2.140625" style="2" customWidth="1"/>
    <col min="13" max="13" width="23" style="2" customWidth="1"/>
    <col min="14" max="16384" width="8.7109375" style="2"/>
  </cols>
  <sheetData>
    <row r="1" spans="2:14" ht="15.75" thickBot="1" x14ac:dyDescent="0.3">
      <c r="B1" s="6"/>
      <c r="C1" s="6"/>
      <c r="D1" s="6"/>
      <c r="E1" s="6"/>
      <c r="F1" s="6"/>
      <c r="G1" s="6"/>
      <c r="H1" s="6"/>
      <c r="I1" s="6"/>
      <c r="J1" s="6"/>
      <c r="K1" s="6"/>
    </row>
    <row r="2" spans="2:14" s="9" customFormat="1" ht="21" customHeight="1" x14ac:dyDescent="0.25">
      <c r="B2" s="1" t="s">
        <v>3</v>
      </c>
      <c r="C2" s="7"/>
      <c r="D2" s="7"/>
      <c r="E2" s="7"/>
      <c r="F2" s="7"/>
      <c r="G2" s="7"/>
      <c r="H2" s="7"/>
      <c r="I2" s="7"/>
      <c r="J2" s="7"/>
      <c r="K2" s="8"/>
    </row>
    <row r="3" spans="2:14" s="9" customFormat="1" ht="15.75" thickBot="1" x14ac:dyDescent="0.3">
      <c r="B3" s="10"/>
      <c r="C3" s="11"/>
      <c r="D3" s="11"/>
      <c r="E3" s="11"/>
      <c r="F3" s="11"/>
      <c r="G3" s="11"/>
      <c r="H3" s="11"/>
      <c r="I3" s="11"/>
      <c r="J3" s="11"/>
      <c r="K3" s="12"/>
    </row>
    <row r="4" spans="2:14" s="9" customFormat="1" ht="16.5" thickBot="1" x14ac:dyDescent="0.3">
      <c r="B4" s="13"/>
      <c r="C4" s="14"/>
      <c r="K4" s="15"/>
    </row>
    <row r="5" spans="2:14" s="9" customFormat="1" ht="15.75" thickBot="1" x14ac:dyDescent="0.3">
      <c r="B5" s="16" t="s">
        <v>4</v>
      </c>
      <c r="C5" s="17" t="s">
        <v>5</v>
      </c>
      <c r="D5" s="17"/>
      <c r="E5" s="17"/>
      <c r="F5" s="18"/>
      <c r="G5" s="3" t="s">
        <v>0</v>
      </c>
      <c r="K5" s="15"/>
    </row>
    <row r="6" spans="2:14" s="9" customFormat="1" ht="15.75" thickBot="1" x14ac:dyDescent="0.3">
      <c r="B6" s="19" t="s">
        <v>6</v>
      </c>
      <c r="C6" s="9" t="s">
        <v>7</v>
      </c>
      <c r="G6" s="3" t="s">
        <v>0</v>
      </c>
      <c r="K6" s="15"/>
    </row>
    <row r="7" spans="2:14" s="9" customFormat="1" x14ac:dyDescent="0.25">
      <c r="B7" s="20" t="str">
        <f>IF(AND(G5="Yes",G6="Yes"),"Enter the Total Payroll Cost for the period between February 15, 2019 and June 30th 2019:",IF(AND(G5="No",G6="No"),"Enter the Total Payroll Cost for January 1, 2020 through February 29, 2020:",IF(AND(G5="No",G6="Yes"),"Enter the Total Payroll Cost for January 1, 2020 through February 29, 2020:",IF(OR(G5="-Select-",G6="-Select-"),"Answers to 1 and 2 above are incomplete.","Enter the Total Payroll Costs for Calendar Year 2019:"))))</f>
        <v>Answers to 1 and 2 above are incomplete.</v>
      </c>
      <c r="C7" s="21"/>
      <c r="D7" s="21"/>
      <c r="E7" s="21"/>
      <c r="F7" s="21"/>
      <c r="G7" s="21"/>
      <c r="H7" s="21"/>
      <c r="I7" s="21"/>
      <c r="J7" s="21"/>
      <c r="K7" s="22"/>
      <c r="M7" s="23" t="s">
        <v>8</v>
      </c>
    </row>
    <row r="8" spans="2:14" s="9" customFormat="1" ht="33.6" customHeight="1" x14ac:dyDescent="0.25">
      <c r="B8" s="24" t="s">
        <v>9</v>
      </c>
      <c r="C8" s="17"/>
      <c r="D8" s="17"/>
      <c r="E8" s="17"/>
      <c r="F8" s="17"/>
      <c r="G8" s="17"/>
      <c r="H8" s="25" t="s">
        <v>10</v>
      </c>
      <c r="I8" s="5">
        <v>0</v>
      </c>
      <c r="K8" s="15"/>
    </row>
    <row r="9" spans="2:14" s="9" customFormat="1" ht="33.6" customHeight="1" x14ac:dyDescent="0.25">
      <c r="B9" s="26"/>
      <c r="C9" s="27"/>
      <c r="D9" s="27"/>
      <c r="E9" s="27"/>
      <c r="F9" s="27"/>
      <c r="G9" s="27"/>
      <c r="H9" s="25"/>
      <c r="I9" s="28"/>
      <c r="K9" s="15"/>
    </row>
    <row r="10" spans="2:14" s="9" customFormat="1" x14ac:dyDescent="0.25">
      <c r="B10" s="29" t="s">
        <v>11</v>
      </c>
      <c r="C10" s="30"/>
      <c r="D10" s="30"/>
      <c r="E10" s="30"/>
      <c r="F10" s="30"/>
      <c r="G10" s="30"/>
      <c r="H10" s="25"/>
      <c r="I10" s="28"/>
      <c r="K10" s="15"/>
    </row>
    <row r="11" spans="2:14" s="9" customFormat="1" x14ac:dyDescent="0.25">
      <c r="B11" s="31" t="s">
        <v>12</v>
      </c>
      <c r="C11" s="32"/>
      <c r="D11" s="32"/>
      <c r="E11" s="32"/>
      <c r="F11" s="32"/>
      <c r="G11" s="32"/>
      <c r="H11" s="33" t="s">
        <v>10</v>
      </c>
      <c r="I11" s="5">
        <v>0</v>
      </c>
      <c r="K11" s="15"/>
      <c r="M11" s="23" t="s">
        <v>13</v>
      </c>
    </row>
    <row r="12" spans="2:14" s="9" customFormat="1" x14ac:dyDescent="0.25">
      <c r="B12" s="31"/>
      <c r="C12" s="32"/>
      <c r="D12" s="32"/>
      <c r="E12" s="32"/>
      <c r="F12" s="32"/>
      <c r="G12" s="32"/>
      <c r="H12" s="25"/>
      <c r="I12" s="28"/>
      <c r="K12" s="15"/>
      <c r="M12" s="9" t="s">
        <v>14</v>
      </c>
      <c r="N12" s="34">
        <v>90000</v>
      </c>
    </row>
    <row r="13" spans="2:14" s="9" customFormat="1" x14ac:dyDescent="0.25">
      <c r="B13" s="31" t="s">
        <v>15</v>
      </c>
      <c r="C13" s="32"/>
      <c r="D13" s="35"/>
      <c r="E13" s="35"/>
      <c r="F13" s="35"/>
      <c r="H13" s="33" t="s">
        <v>10</v>
      </c>
      <c r="I13" s="5">
        <v>0</v>
      </c>
      <c r="K13" s="15"/>
      <c r="M13" s="9" t="s">
        <v>16</v>
      </c>
      <c r="N13" s="34">
        <v>150000</v>
      </c>
    </row>
    <row r="14" spans="2:14" s="9" customFormat="1" ht="15.6" customHeight="1" x14ac:dyDescent="0.25">
      <c r="B14" s="36"/>
      <c r="C14" s="35"/>
      <c r="D14" s="35"/>
      <c r="E14" s="35"/>
      <c r="F14" s="35"/>
      <c r="H14" s="25"/>
      <c r="I14" s="28"/>
      <c r="K14" s="15"/>
      <c r="M14" s="37" t="s">
        <v>17</v>
      </c>
      <c r="N14" s="38">
        <v>115000</v>
      </c>
    </row>
    <row r="15" spans="2:14" s="9" customFormat="1" x14ac:dyDescent="0.25">
      <c r="B15" s="39"/>
      <c r="C15" s="40"/>
      <c r="E15" s="40" t="s">
        <v>18</v>
      </c>
      <c r="H15" s="25" t="s">
        <v>10</v>
      </c>
      <c r="I15" s="41">
        <f>I8-I11-I13</f>
        <v>0</v>
      </c>
      <c r="J15" s="42"/>
      <c r="K15" s="15"/>
      <c r="M15" s="9" t="s">
        <v>19</v>
      </c>
      <c r="N15" s="34">
        <f>SUM(N12:N14)</f>
        <v>355000</v>
      </c>
    </row>
    <row r="16" spans="2:14" s="9" customFormat="1" x14ac:dyDescent="0.25">
      <c r="B16" s="39"/>
      <c r="C16" s="40"/>
      <c r="E16" s="40"/>
      <c r="H16" s="25"/>
      <c r="I16" s="28"/>
      <c r="J16" s="42"/>
      <c r="K16" s="15"/>
      <c r="M16" s="37" t="s">
        <v>20</v>
      </c>
      <c r="N16" s="38">
        <v>65000</v>
      </c>
    </row>
    <row r="17" spans="2:14" s="9" customFormat="1" ht="32.450000000000003" customHeight="1" x14ac:dyDescent="0.25">
      <c r="B17" s="24" t="s">
        <v>21</v>
      </c>
      <c r="C17" s="17"/>
      <c r="D17" s="17"/>
      <c r="E17" s="17"/>
      <c r="F17" s="17"/>
      <c r="G17" s="17"/>
      <c r="H17" s="25"/>
      <c r="I17" s="5">
        <v>0</v>
      </c>
      <c r="J17" s="42"/>
      <c r="K17" s="15"/>
      <c r="M17" s="43" t="s">
        <v>22</v>
      </c>
      <c r="N17" s="44">
        <f>N15-N16</f>
        <v>290000</v>
      </c>
    </row>
    <row r="18" spans="2:14" s="9" customFormat="1" x14ac:dyDescent="0.25">
      <c r="B18" s="19"/>
      <c r="E18" s="45"/>
      <c r="J18" s="42"/>
      <c r="K18" s="15"/>
    </row>
    <row r="19" spans="2:14" s="9" customFormat="1" ht="15.75" thickBot="1" x14ac:dyDescent="0.3">
      <c r="B19" s="46"/>
      <c r="C19" s="47"/>
      <c r="E19" s="40" t="s">
        <v>23</v>
      </c>
      <c r="I19" s="48">
        <f>IF(IF(AND(G5="Yes",G6="Yes"),(I15/4.5)*2.5+I17,IF(AND(G5="No",G6="No"),(I15/2)*2.5+I17,IF(AND(G5="No",G6="Yes"),(I15/2)*2.5+I17,(I15/12)*2.5+I17)))&lt;10000000,IF(AND(G5="Yes",G6="Yes"),(I15/4.5)*2.5+I17,IF(AND(G5="No",G6="No"),(I15/2)*2.5+I17,IF(AND(G5="No",G6="Yes"),(I15/2)*2.5+I17,(I15/12)*2.5+I17))),10000000)</f>
        <v>0</v>
      </c>
      <c r="K19" s="15"/>
    </row>
    <row r="20" spans="2:14" s="9" customFormat="1" ht="16.5" thickTop="1" thickBot="1" x14ac:dyDescent="0.3">
      <c r="B20" s="49"/>
      <c r="C20" s="50"/>
      <c r="D20" s="51"/>
      <c r="E20" s="51"/>
      <c r="F20" s="51"/>
      <c r="G20" s="51"/>
      <c r="H20" s="51"/>
      <c r="I20" s="51"/>
      <c r="J20" s="51"/>
      <c r="K20" s="52"/>
    </row>
    <row r="21" spans="2:14" s="9" customFormat="1" x14ac:dyDescent="0.25">
      <c r="B21" s="40"/>
    </row>
    <row r="22" spans="2:14" s="9" customFormat="1" x14ac:dyDescent="0.25">
      <c r="B22" s="53"/>
      <c r="C22" s="54"/>
      <c r="D22" s="54"/>
      <c r="E22" s="54"/>
      <c r="F22" s="54"/>
      <c r="G22" s="54"/>
      <c r="H22" s="54"/>
      <c r="I22" s="54"/>
      <c r="J22" s="54"/>
      <c r="K22" s="54"/>
    </row>
    <row r="23" spans="2:14" s="9" customFormat="1" ht="14.45" customHeight="1" x14ac:dyDescent="0.25">
      <c r="B23" s="53"/>
      <c r="C23" s="54"/>
      <c r="D23" s="54"/>
      <c r="E23" s="54"/>
      <c r="F23" s="54"/>
      <c r="G23" s="54"/>
      <c r="H23" s="54"/>
      <c r="I23" s="54"/>
      <c r="J23" s="54"/>
      <c r="K23" s="54"/>
      <c r="L23" s="55"/>
      <c r="M23" s="55"/>
    </row>
  </sheetData>
  <mergeCells count="8">
    <mergeCell ref="B22:K22"/>
    <mergeCell ref="B23:K23"/>
    <mergeCell ref="B2:K3"/>
    <mergeCell ref="C5:F5"/>
    <mergeCell ref="B7:K7"/>
    <mergeCell ref="B8:G8"/>
    <mergeCell ref="B10:G10"/>
    <mergeCell ref="B17:G17"/>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00E3966-73E9-412D-B5F6-BBBEE4561786}">
          <x14:formula1>
            <xm:f>Lists!$B$3:$B$5</xm:f>
          </x14:formula1>
          <xm:sqref>G5:G6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222EE-5508-4891-ACEF-D3C6D5F5A80E}">
  <dimension ref="B3:B6"/>
  <sheetViews>
    <sheetView showGridLines="0" workbookViewId="0">
      <selection activeCell="D6" sqref="D6"/>
    </sheetView>
  </sheetViews>
  <sheetFormatPr defaultRowHeight="15" x14ac:dyDescent="0.25"/>
  <sheetData>
    <row r="3" spans="2:2" x14ac:dyDescent="0.25">
      <c r="B3" s="4" t="s">
        <v>0</v>
      </c>
    </row>
    <row r="4" spans="2:2" x14ac:dyDescent="0.25">
      <c r="B4" s="2" t="s">
        <v>1</v>
      </c>
    </row>
    <row r="5" spans="2:2" x14ac:dyDescent="0.25">
      <c r="B5" s="2" t="s">
        <v>2</v>
      </c>
    </row>
    <row r="6" spans="2:2" x14ac:dyDescent="0.25">
      <c r="B6"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Employer Calculator</vt:lpstr>
      <vt:lpstr>Sole Prop or Ind Contractr Calc</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Reid Spears</dc:creator>
  <cp:lastModifiedBy>Reid Spears</cp:lastModifiedBy>
  <dcterms:created xsi:type="dcterms:W3CDTF">2015-06-05T18:17:20Z</dcterms:created>
  <dcterms:modified xsi:type="dcterms:W3CDTF">2020-04-03T20:57:44Z</dcterms:modified>
</cp:coreProperties>
</file>