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20" yWindow="40" windowWidth="25360" windowHeight="14380" tabRatio="500" activeTab="1"/>
  </bookViews>
  <sheets>
    <sheet name="Cover" sheetId="2" r:id="rId1"/>
    <sheet name="ROI Calculator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B16" i="1"/>
  <c r="B18" i="1"/>
  <c r="B27" i="1"/>
  <c r="C18" i="1"/>
  <c r="C27" i="1"/>
  <c r="B35" i="1"/>
  <c r="B39" i="1"/>
  <c r="B31" i="1"/>
  <c r="C31" i="1"/>
  <c r="B34" i="1"/>
  <c r="C25" i="1"/>
  <c r="B25" i="1"/>
  <c r="A1" i="1"/>
</calcChain>
</file>

<file path=xl/sharedStrings.xml><?xml version="1.0" encoding="utf-8"?>
<sst xmlns="http://schemas.openxmlformats.org/spreadsheetml/2006/main" count="36" uniqueCount="34">
  <si>
    <t>Presented by</t>
  </si>
  <si>
    <t>www.selectsoftwarereviews.com</t>
  </si>
  <si>
    <t>ROI is from getting employees into their roles faster so that they can start to contribute to the business</t>
  </si>
  <si>
    <t>Change the blue cells in Column B to fit you company, the rows highlighted in green are the key assumptions for each calculation</t>
  </si>
  <si>
    <t>Time to Hire Savings</t>
  </si>
  <si>
    <t>Instructions:</t>
  </si>
  <si>
    <t>You can change any cell that has blue numbers to fit your business</t>
  </si>
  <si>
    <t>The cells with black numbers are calculated based on other cells and changing them may break the spreadsheet</t>
  </si>
  <si>
    <t>You can refer back to our ROI page to get a vide overview on this spreadsheet, and find other ROI calculators: www.selectsoftwarereviews.com/hrtech-roi</t>
  </si>
  <si>
    <t>---&gt; Go to the next tab to run your calculations</t>
  </si>
  <si>
    <t>Total Costs</t>
  </si>
  <si>
    <t>Cost Per Hire ROI Calculator</t>
  </si>
  <si>
    <t>TA Salaries and Benefits</t>
  </si>
  <si>
    <t>Referral Bonuses</t>
  </si>
  <si>
    <t>Corporate Costs</t>
  </si>
  <si>
    <t>Non-HR/TA Time Spent Interviewing</t>
  </si>
  <si>
    <t>Marketing/External Costs</t>
  </si>
  <si>
    <t>Annual Hires (new and replacement)</t>
  </si>
  <si>
    <t>Average Annual Cost/Hire</t>
  </si>
  <si>
    <t>Total Corporate Costs</t>
  </si>
  <si>
    <t>Total External Costs</t>
  </si>
  <si>
    <t>Job Boards</t>
  </si>
  <si>
    <t>Agency Fees</t>
  </si>
  <si>
    <t>Career Fairs</t>
  </si>
  <si>
    <t>Travel, Meals</t>
  </si>
  <si>
    <t>Recruiting Tools</t>
  </si>
  <si>
    <t>Currently</t>
  </si>
  <si>
    <t>After Project</t>
  </si>
  <si>
    <t>Notes</t>
  </si>
  <si>
    <t>Savings</t>
  </si>
  <si>
    <t>Per Hire</t>
  </si>
  <si>
    <t>Total Savings</t>
  </si>
  <si>
    <t>Cost of Initiative</t>
  </si>
  <si>
    <t>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</si>
</sst>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9" formatCode="_-&quot;$&quot;* #,##0_-;\-&quot;$&quot;* #,##0_-;_-&quot;$&quot;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theme="0"/>
      <name val="Calibri"/>
      <scheme val="minor"/>
    </font>
    <font>
      <b/>
      <i/>
      <sz val="12"/>
      <color theme="1"/>
      <name val="Calibri"/>
      <scheme val="minor"/>
    </font>
    <font>
      <sz val="12"/>
      <color rgb="FF0000FF"/>
      <name val="Calibri"/>
      <scheme val="minor"/>
    </font>
    <font>
      <sz val="12"/>
      <name val="Calibri"/>
      <scheme val="minor"/>
    </font>
    <font>
      <b/>
      <sz val="26"/>
      <color theme="1"/>
      <name val="Calibri"/>
      <scheme val="minor"/>
    </font>
    <font>
      <b/>
      <sz val="36"/>
      <color theme="1"/>
      <name val="Calibri"/>
      <scheme val="minor"/>
    </font>
    <font>
      <b/>
      <sz val="12"/>
      <name val="Calibri"/>
      <scheme val="minor"/>
    </font>
    <font>
      <i/>
      <sz val="12"/>
      <name val="Calibri"/>
      <scheme val="minor"/>
    </font>
    <font>
      <b/>
      <i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9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7" fillId="0" borderId="0" xfId="0" applyFont="1"/>
    <xf numFmtId="0" fontId="3" fillId="2" borderId="0" xfId="0" applyFont="1" applyFill="1"/>
    <xf numFmtId="0" fontId="8" fillId="2" borderId="0" xfId="0" applyFont="1" applyFill="1"/>
    <xf numFmtId="0" fontId="5" fillId="0" borderId="0" xfId="16"/>
    <xf numFmtId="0" fontId="9" fillId="0" borderId="0" xfId="0" applyFont="1"/>
    <xf numFmtId="6" fontId="10" fillId="0" borderId="0" xfId="0" applyNumberFormat="1" applyFont="1" applyBorder="1"/>
    <xf numFmtId="0" fontId="12" fillId="0" borderId="0" xfId="0" applyFont="1"/>
    <xf numFmtId="0" fontId="13" fillId="0" borderId="0" xfId="0" quotePrefix="1" applyFont="1"/>
    <xf numFmtId="169" fontId="0" fillId="0" borderId="0" xfId="0" applyNumberFormat="1"/>
    <xf numFmtId="0" fontId="14" fillId="0" borderId="0" xfId="0" applyFont="1" applyFill="1"/>
    <xf numFmtId="0" fontId="15" fillId="0" borderId="0" xfId="0" applyFont="1" applyFill="1"/>
    <xf numFmtId="0" fontId="11" fillId="0" borderId="0" xfId="0" applyFont="1" applyFill="1"/>
    <xf numFmtId="0" fontId="14" fillId="0" borderId="2" xfId="0" applyFont="1" applyFill="1" applyBorder="1"/>
    <xf numFmtId="164" fontId="16" fillId="0" borderId="2" xfId="1" applyNumberFormat="1" applyFont="1" applyFill="1" applyBorder="1"/>
    <xf numFmtId="0" fontId="14" fillId="0" borderId="1" xfId="0" applyFont="1" applyFill="1" applyBorder="1"/>
    <xf numFmtId="169" fontId="14" fillId="0" borderId="1" xfId="21" applyNumberFormat="1" applyFont="1" applyFill="1" applyBorder="1"/>
    <xf numFmtId="169" fontId="16" fillId="0" borderId="1" xfId="21" applyNumberFormat="1" applyFont="1" applyFill="1" applyBorder="1"/>
    <xf numFmtId="0" fontId="11" fillId="0" borderId="2" xfId="0" applyFont="1" applyFill="1" applyBorder="1"/>
    <xf numFmtId="44" fontId="16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10" fillId="0" borderId="0" xfId="0" applyFont="1" applyFill="1"/>
    <xf numFmtId="44" fontId="0" fillId="0" borderId="0" xfId="0" applyNumberFormat="1"/>
    <xf numFmtId="0" fontId="3" fillId="3" borderId="0" xfId="0" applyFont="1" applyFill="1"/>
    <xf numFmtId="169" fontId="3" fillId="3" borderId="0" xfId="0" applyNumberFormat="1" applyFont="1" applyFill="1"/>
  </cellXfs>
  <cellStyles count="39">
    <cellStyle name="Comma" xfId="1" builtinId="3"/>
    <cellStyle name="Currency" xfId="2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103212</xdr:colOff>
      <xdr:row>1</xdr:row>
      <xdr:rowOff>165101</xdr:rowOff>
    </xdr:from>
    <xdr:to>
      <xdr:col>0</xdr:col>
      <xdr:colOff>1231900</xdr:colOff>
      <xdr:row>6</xdr:row>
      <xdr:rowOff>50801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12" y="584201"/>
          <a:ext cx="1128688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103212</xdr:colOff>
      <xdr:row>1</xdr:row>
      <xdr:rowOff>165101</xdr:rowOff>
    </xdr:from>
    <xdr:to>
      <xdr:col>0</xdr:col>
      <xdr:colOff>1371599</xdr:colOff>
      <xdr:row>6</xdr:row>
      <xdr:rowOff>50801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12" y="419101"/>
          <a:ext cx="1268387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lectsoftwarereviews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lectsoftwarereviews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15"/>
  <sheetViews>
    <sheetView workbookViewId="0"/>
  </sheetViews>
  <sheetFormatPr baseColWidth="10" defaultRowHeight="15" x14ac:dyDescent="0"/>
  <cols>
    <col min="1" max="1" width="18.83203125" customWidth="1"/>
  </cols>
  <sheetData>
    <row r="1" spans="1:1" ht="33">
      <c r="A1" s="8" t="s">
        <v>11</v>
      </c>
    </row>
    <row r="2" spans="1:1">
      <c r="A2" s="2" t="s">
        <v>0</v>
      </c>
    </row>
    <row r="7" spans="1:1">
      <c r="A7" s="5" t="s">
        <v>1</v>
      </c>
    </row>
    <row r="9" spans="1:1">
      <c r="A9" s="1" t="s">
        <v>5</v>
      </c>
    </row>
    <row r="10" spans="1:1">
      <c r="A10" t="s">
        <v>6</v>
      </c>
    </row>
    <row r="11" spans="1:1">
      <c r="A11" t="s">
        <v>7</v>
      </c>
    </row>
    <row r="13" spans="1:1">
      <c r="A13" t="s">
        <v>8</v>
      </c>
    </row>
    <row r="15" spans="1:1" ht="45">
      <c r="A15" s="9" t="s">
        <v>9</v>
      </c>
    </row>
  </sheetData>
  <hyperlinks>
    <hyperlink ref="A7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D39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"/>
  <cols>
    <col min="1" max="1" width="47" customWidth="1"/>
    <col min="2" max="3" width="16.5" customWidth="1"/>
    <col min="4" max="4" width="46.83203125" customWidth="1"/>
    <col min="6" max="6" width="11.33203125" bestFit="1" customWidth="1"/>
  </cols>
  <sheetData>
    <row r="1" spans="1:4" ht="33">
      <c r="A1" s="8" t="str">
        <f>Cover!A1</f>
        <v>Cost Per Hire ROI Calculator</v>
      </c>
    </row>
    <row r="2" spans="1:4">
      <c r="A2" s="2" t="s">
        <v>0</v>
      </c>
    </row>
    <row r="7" spans="1:4">
      <c r="A7" s="5" t="s">
        <v>1</v>
      </c>
    </row>
    <row r="9" spans="1:4">
      <c r="A9" s="6" t="s">
        <v>3</v>
      </c>
    </row>
    <row r="11" spans="1:4" s="3" customFormat="1">
      <c r="A11" s="3" t="s">
        <v>4</v>
      </c>
      <c r="B11" s="4" t="s">
        <v>2</v>
      </c>
    </row>
    <row r="12" spans="1:4" s="11" customFormat="1">
      <c r="B12" s="12"/>
    </row>
    <row r="13" spans="1:4" s="11" customFormat="1">
      <c r="A13" s="11" t="s">
        <v>14</v>
      </c>
      <c r="B13" s="21" t="s">
        <v>26</v>
      </c>
      <c r="C13" s="21" t="s">
        <v>27</v>
      </c>
      <c r="D13" s="11" t="s">
        <v>28</v>
      </c>
    </row>
    <row r="14" spans="1:4" s="11" customFormat="1">
      <c r="A14" s="13" t="s">
        <v>15</v>
      </c>
      <c r="B14" s="7">
        <v>24000</v>
      </c>
      <c r="C14" s="7">
        <v>24000</v>
      </c>
    </row>
    <row r="15" spans="1:4" s="11" customFormat="1">
      <c r="A15" s="13" t="s">
        <v>13</v>
      </c>
      <c r="B15" s="7">
        <v>35000</v>
      </c>
      <c r="C15" s="7">
        <v>35000</v>
      </c>
    </row>
    <row r="16" spans="1:4" s="11" customFormat="1">
      <c r="A16" s="13" t="s">
        <v>12</v>
      </c>
      <c r="B16" s="7">
        <f>6*75000</f>
        <v>450000</v>
      </c>
      <c r="C16" s="7">
        <f>6*75000</f>
        <v>450000</v>
      </c>
    </row>
    <row r="17" spans="1:3" s="11" customFormat="1">
      <c r="A17" s="13" t="s">
        <v>24</v>
      </c>
      <c r="B17" s="7">
        <v>17500</v>
      </c>
      <c r="C17" s="7">
        <v>17500</v>
      </c>
    </row>
    <row r="18" spans="1:3" s="11" customFormat="1">
      <c r="A18" s="14" t="s">
        <v>19</v>
      </c>
      <c r="B18" s="15">
        <f>SUM(B14:B17)</f>
        <v>526500</v>
      </c>
      <c r="C18" s="15">
        <f>SUM(C14:C17)</f>
        <v>526500</v>
      </c>
    </row>
    <row r="19" spans="1:3" s="11" customFormat="1">
      <c r="B19" s="12"/>
      <c r="C19" s="12"/>
    </row>
    <row r="20" spans="1:3" s="11" customFormat="1">
      <c r="A20" s="11" t="s">
        <v>16</v>
      </c>
      <c r="B20" s="12"/>
      <c r="C20" s="12"/>
    </row>
    <row r="21" spans="1:3" s="11" customFormat="1">
      <c r="A21" s="13" t="s">
        <v>21</v>
      </c>
      <c r="B21" s="7">
        <v>15000</v>
      </c>
      <c r="C21" s="7">
        <v>15000</v>
      </c>
    </row>
    <row r="22" spans="1:3" s="11" customFormat="1">
      <c r="A22" s="13" t="s">
        <v>22</v>
      </c>
      <c r="B22" s="7">
        <v>180000</v>
      </c>
      <c r="C22" s="7">
        <v>180000</v>
      </c>
    </row>
    <row r="23" spans="1:3" s="11" customFormat="1">
      <c r="A23" s="13" t="s">
        <v>23</v>
      </c>
      <c r="B23" s="7">
        <v>7500</v>
      </c>
      <c r="C23" s="7">
        <v>7500</v>
      </c>
    </row>
    <row r="24" spans="1:3" s="11" customFormat="1">
      <c r="A24" s="13" t="s">
        <v>25</v>
      </c>
      <c r="B24" s="7">
        <v>76000</v>
      </c>
      <c r="C24" s="7">
        <v>76000</v>
      </c>
    </row>
    <row r="25" spans="1:3" s="11" customFormat="1">
      <c r="A25" s="19" t="s">
        <v>20</v>
      </c>
      <c r="B25" s="15">
        <f>SUM(B21:B24)</f>
        <v>278500</v>
      </c>
      <c r="C25" s="15">
        <f>SUM(C21:C24)</f>
        <v>278500</v>
      </c>
    </row>
    <row r="26" spans="1:3" s="11" customFormat="1" ht="16" thickBot="1">
      <c r="A26" s="13"/>
      <c r="B26" s="12"/>
      <c r="C26" s="12"/>
    </row>
    <row r="27" spans="1:3" s="11" customFormat="1" ht="16" thickTop="1">
      <c r="A27" s="17" t="s">
        <v>10</v>
      </c>
      <c r="B27" s="18">
        <f>SUM(B25,B18)</f>
        <v>805000</v>
      </c>
      <c r="C27" s="18">
        <f>SUM(C25,C18)</f>
        <v>805000</v>
      </c>
    </row>
    <row r="28" spans="1:3" s="11" customFormat="1">
      <c r="A28" s="13"/>
      <c r="B28" s="12"/>
    </row>
    <row r="29" spans="1:3" s="11" customFormat="1">
      <c r="A29" s="13" t="s">
        <v>17</v>
      </c>
      <c r="B29" s="22">
        <v>52</v>
      </c>
      <c r="C29" s="22">
        <v>52</v>
      </c>
    </row>
    <row r="30" spans="1:3" s="11" customFormat="1" ht="16" thickBot="1">
      <c r="A30" s="13"/>
      <c r="B30" s="12"/>
    </row>
    <row r="31" spans="1:3" s="11" customFormat="1" ht="16" thickTop="1">
      <c r="A31" s="16" t="s">
        <v>18</v>
      </c>
      <c r="B31" s="20">
        <f>B27/B29</f>
        <v>15480.76923076923</v>
      </c>
      <c r="C31" s="20">
        <f>C27/C29</f>
        <v>15480.76923076923</v>
      </c>
    </row>
    <row r="32" spans="1:3" s="11" customFormat="1">
      <c r="A32" s="13"/>
      <c r="B32" s="12"/>
    </row>
    <row r="33" spans="1:2">
      <c r="A33" t="s">
        <v>29</v>
      </c>
    </row>
    <row r="34" spans="1:2">
      <c r="A34" s="13" t="s">
        <v>30</v>
      </c>
      <c r="B34" s="23">
        <f>B31-C31</f>
        <v>0</v>
      </c>
    </row>
    <row r="35" spans="1:2">
      <c r="A35" s="13" t="s">
        <v>31</v>
      </c>
      <c r="B35" s="10">
        <f>B27-C27</f>
        <v>0</v>
      </c>
    </row>
    <row r="37" spans="1:2">
      <c r="A37" s="13" t="s">
        <v>32</v>
      </c>
      <c r="B37" s="7">
        <v>7500</v>
      </c>
    </row>
    <row r="39" spans="1:2">
      <c r="A39" s="24" t="s">
        <v>33</v>
      </c>
      <c r="B39" s="25">
        <f>B35-B37</f>
        <v>-7500</v>
      </c>
    </row>
  </sheetData>
  <hyperlinks>
    <hyperlink ref="A7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ROI Calculator</vt:lpstr>
    </vt:vector>
  </TitlesOfParts>
  <Company>HBS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Strazzulla</dc:creator>
  <cp:lastModifiedBy>Phil Strazzulla</cp:lastModifiedBy>
  <dcterms:created xsi:type="dcterms:W3CDTF">2018-10-25T20:51:03Z</dcterms:created>
  <dcterms:modified xsi:type="dcterms:W3CDTF">2019-03-15T17:23:28Z</dcterms:modified>
</cp:coreProperties>
</file>