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<sst xmlns="http://schemas.openxmlformats.org/spreadsheetml/2006/main" count="46" uniqueCount="46">
  <si>
    <t xml:space="preserve">Colorado Produce </t>
  </si>
  <si>
    <t xml:space="preserve">Recipe Ideas </t>
  </si>
  <si>
    <t>Additonal Recipes</t>
  </si>
  <si>
    <t>Tomatoes, Red Beefsteak</t>
  </si>
  <si>
    <t>Black Plum Tomatoes</t>
  </si>
  <si>
    <t>Beets, Red</t>
  </si>
  <si>
    <t>Beets, Orange</t>
  </si>
  <si>
    <t>Carrots, any color</t>
  </si>
  <si>
    <t>Green Bell Peppers</t>
  </si>
  <si>
    <t>Mushrooms, Crimini, SLICED</t>
  </si>
  <si>
    <t>Cabbage, Green</t>
  </si>
  <si>
    <t>Spaghetti Squash</t>
  </si>
  <si>
    <t>Zuchinni, Gold</t>
  </si>
  <si>
    <t>Swiss Chard</t>
  </si>
  <si>
    <t>Elephant Heart Plums</t>
  </si>
  <si>
    <t>Fava Beans</t>
  </si>
  <si>
    <t>Peaches</t>
  </si>
  <si>
    <t>Mixed Greens, Lettuce</t>
  </si>
  <si>
    <t>Kale, Green Curly</t>
  </si>
  <si>
    <t>Basil</t>
  </si>
  <si>
    <t>Looking for something else?</t>
  </si>
  <si>
    <t>Try one of these wonderful websites where you can search based on ingredients and specific produce</t>
  </si>
  <si>
    <t>Eat Better Together!</t>
  </si>
  <si>
    <t>https://eatbettertogetherco.com/</t>
  </si>
  <si>
    <t>Live Earth Farm CSA Recipes</t>
  </si>
  <si>
    <t>http://www.writerguy.com/deb/recipes/keyingred.html#escarole</t>
  </si>
  <si>
    <t>Moosewood Cooks Recipes</t>
  </si>
  <si>
    <t>https://moosewoodcooks.com/all-recipes/</t>
  </si>
  <si>
    <t>Cooking Matters</t>
  </si>
  <si>
    <t>http://co.cookingmatters.org/recipes</t>
  </si>
  <si>
    <t>Child Nutrition Recipe Box for Child Care Centers &amp; Homes</t>
  </si>
  <si>
    <t>https://theicn.org/cnrb/recipes-for-child-care/child-care-recipes-for-centers-2/</t>
  </si>
  <si>
    <t xml:space="preserve">CHOP Grant Colorado Produce Recipes for CACFP </t>
  </si>
  <si>
    <t>https://drive.google.com/drive/folders/0B1ZDPG0eGnXGS2Z5bldrNko2NVE?usp=sharing</t>
  </si>
  <si>
    <t xml:space="preserve">CHOP Grant, Culinary Videos, scroll to bottom the page. </t>
  </si>
  <si>
    <t>https://www.colorado.gov/pacific/cdphe/cacfp-chop</t>
  </si>
  <si>
    <t>Boulder County Public Health Cook's Circle Cookbook</t>
  </si>
  <si>
    <t>https://assets.bouldercounty.org/wp-content/uploads/2020/08/cooks-circle-cookbook.pdf</t>
  </si>
  <si>
    <t>SnapED Recipes</t>
  </si>
  <si>
    <t>https://snaped.fns.usda.gov/nutrition-education/recipes</t>
  </si>
  <si>
    <t>Team Nutrition Cooks!</t>
  </si>
  <si>
    <t>https://www.fns.usda.gov/tn/cooks</t>
  </si>
  <si>
    <t>Boulder County Nutrition and Education Cards</t>
  </si>
  <si>
    <t>https://drive.google.com/drive/folders/1u0zTBOSTVjHqOH0i3vLggUJPWUwBhMAG?usp=sharing</t>
  </si>
  <si>
    <t xml:space="preserve">Colorado Fruit and Vegetable Growers Assosciation </t>
  </si>
  <si>
    <t>https://coloradoproduce.org/produce-recipes/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</si>
</sst>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  <scheme val="minor"/>
    </font>
    <font>
      <b/>
      <sz val="16.0"/>
      <color theme="1"/>
      <name val="Cambria"/>
    </font>
    <font>
      <sz val="12.0"/>
      <color theme="1"/>
      <name val="Cambria"/>
    </font>
    <font>
      <u/>
      <sz val="12.0"/>
      <color rgb="FF1155CC"/>
      <name val="Cambria"/>
    </font>
    <font>
      <u/>
      <sz val="12.0"/>
      <color rgb="FF0000FF"/>
      <name val="Cambria"/>
    </font>
    <font>
      <sz val="16.0"/>
      <color theme="1"/>
      <name val="Cambria"/>
    </font>
    <font>
      <sz val="14.0"/>
      <color theme="1"/>
      <name val="Cambria"/>
    </font>
    <font>
      <u/>
      <sz val="14.0"/>
      <color rgb="FF1155CC"/>
      <name val="Calibri"/>
    </font>
    <font>
      <u/>
      <sz val="14.0"/>
      <color rgb="FF0000FF"/>
      <name val="Cambria"/>
    </font>
    <font>
      <u/>
      <sz val="14.0"/>
      <color rgb="FF1155CC"/>
      <name val="Cambria"/>
    </font>
    <font>
      <color theme="1"/>
      <name val="Cambria"/>
    </font>
    <font>
      <u/>
      <sz val="14.0"/>
      <color rgb="FF1155CC"/>
      <name val="Cambria"/>
    </font>
    <font>
      <sz val="14.0"/>
      <color theme="1"/>
      <name val="Calibri"/>
    </font>
    <font>
      <u/>
      <sz val="14.0"/>
      <color rgb="FF0000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A4C2F4"/>
        <bgColor rgb="FFA4C2F4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vertical="bottom"/>
    </xf>
    <xf borderId="1" fillId="2" fontId="1" numFmtId="0" xfId="0" applyAlignment="1" applyBorder="1" applyFont="1">
      <alignment readingOrder="0"/>
    </xf>
    <xf borderId="1" fillId="3" fontId="2" numFmtId="0" xfId="0" applyAlignment="1" applyBorder="1" applyFill="1" applyFont="1">
      <alignment vertical="bottom"/>
    </xf>
    <xf borderId="1" fillId="3" fontId="3" numFmtId="0" xfId="0" applyAlignment="1" applyBorder="1" applyFont="1">
      <alignment vertical="bottom"/>
    </xf>
    <xf borderId="1" fillId="3" fontId="2" numFmtId="0" xfId="0" applyBorder="1" applyFont="1"/>
    <xf borderId="1" fillId="3" fontId="4" numFmtId="0" xfId="0" applyAlignment="1" applyBorder="1" applyFont="1">
      <alignment readingOrder="0"/>
    </xf>
    <xf borderId="1" fillId="3" fontId="2" numFmtId="0" xfId="0" applyAlignment="1" applyBorder="1" applyFont="1">
      <alignment readingOrder="0" vertical="bottom"/>
    </xf>
    <xf borderId="1" fillId="3" fontId="2" numFmtId="0" xfId="0" applyAlignment="1" applyBorder="1" applyFont="1">
      <alignment vertical="bottom"/>
    </xf>
    <xf borderId="0" fillId="0" fontId="2" numFmtId="0" xfId="0" applyFont="1"/>
    <xf borderId="0" fillId="2" fontId="1" numFmtId="0" xfId="0" applyAlignment="1" applyFont="1">
      <alignment readingOrder="0"/>
    </xf>
    <xf borderId="0" fillId="2" fontId="2" numFmtId="0" xfId="0" applyFont="1"/>
    <xf borderId="0" fillId="2" fontId="5" numFmtId="0" xfId="0" applyAlignment="1" applyFont="1">
      <alignment readingOrder="0"/>
    </xf>
    <xf borderId="0" fillId="2" fontId="5" numFmtId="0" xfId="0" applyFont="1"/>
    <xf borderId="0" fillId="0" fontId="6" numFmtId="0" xfId="0" applyAlignment="1" applyFont="1">
      <alignment readingOrder="0"/>
    </xf>
    <xf borderId="0" fillId="4" fontId="7" numFmtId="0" xfId="0" applyAlignment="1" applyFill="1" applyFont="1">
      <alignment readingOrder="0"/>
    </xf>
    <xf borderId="0" fillId="0" fontId="6" numFmtId="0" xfId="0" applyFont="1"/>
    <xf borderId="1" fillId="0" fontId="6" numFmtId="0" xfId="0" applyAlignment="1" applyBorder="1" applyFont="1">
      <alignment readingOrder="0"/>
    </xf>
    <xf borderId="2" fillId="0" fontId="8" numFmtId="0" xfId="0" applyAlignment="1" applyBorder="1" applyFont="1">
      <alignment readingOrder="0"/>
    </xf>
    <xf borderId="2" fillId="0" fontId="9" numFmtId="0" xfId="0" applyAlignment="1" applyBorder="1" applyFont="1">
      <alignment readingOrder="0" shrinkToFit="0" vertical="bottom" wrapText="0"/>
    </xf>
    <xf borderId="0" fillId="0" fontId="10" numFmtId="0" xfId="0" applyFont="1"/>
    <xf borderId="2" fillId="0" fontId="11" numFmtId="0" xfId="0" applyAlignment="1" applyBorder="1" applyFont="1">
      <alignment readingOrder="0" vertical="bottom"/>
    </xf>
    <xf borderId="0" fillId="0" fontId="12" numFmtId="0" xfId="0" applyAlignment="1" applyFont="1">
      <alignment readingOrder="0"/>
    </xf>
    <xf borderId="0" fillId="0" fontId="1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1" Type="http://schemas.openxmlformats.org/officeDocument/2006/relationships/hyperlink" Target="https://drive.google.com/drive/folders/1u0zTBOSTVjHqOH0i3vLggUJPWUwBhMAG?usp=sharing" TargetMode="External"/><Relationship Id="rId10" Type="http://schemas.openxmlformats.org/officeDocument/2006/relationships/hyperlink" Target="https://www.fns.usda.gov/tn/cooks" TargetMode="External"/><Relationship Id="rId13" Type="http://schemas.openxmlformats.org/officeDocument/2006/relationships/drawing" Target="../drawings/drawing1.xml"/><Relationship Id="rId12" Type="http://schemas.openxmlformats.org/officeDocument/2006/relationships/hyperlink" Target="https://coloradoproduce.org/produce-recipes/" TargetMode="External"/><Relationship Id="rId1" Type="http://schemas.openxmlformats.org/officeDocument/2006/relationships/hyperlink" Target="https://urldefense.proofpoint.com/v2/url?u=https-3A__eatbettertogetherco.com_&amp;d=DwMFaQ&amp;c=sdnEM9SRGFuMt5z5w3AhsPNahmNicq64TgF1JwNR0cs&amp;r=YFLaARDRDm1wtpsm63RDiTtpt8xy4xXD8-S1TDw1RtA&amp;m=qwSMQvxv6-TOeIEALQfrhMarZpRFW5lYydgYVWb6OC0&amp;s=-hwGmzdZ5MHfFKkVAdJBZh54mtAejDsbpcAFDuevUQU&amp;e=" TargetMode="External"/><Relationship Id="rId2" Type="http://schemas.openxmlformats.org/officeDocument/2006/relationships/hyperlink" Target="http://www.writerguy.com/deb/recipes/keyingred.html" TargetMode="External"/><Relationship Id="rId3" Type="http://schemas.openxmlformats.org/officeDocument/2006/relationships/hyperlink" Target="https://moosewoodcooks.com/all-recipes/" TargetMode="External"/><Relationship Id="rId4" Type="http://schemas.openxmlformats.org/officeDocument/2006/relationships/hyperlink" Target="http://co.cookingmatters.org/recipes" TargetMode="External"/><Relationship Id="rId9" Type="http://schemas.openxmlformats.org/officeDocument/2006/relationships/hyperlink" Target="https://snaped.fns.usda.gov/nutrition-education/recipes" TargetMode="External"/><Relationship Id="rId5" Type="http://schemas.openxmlformats.org/officeDocument/2006/relationships/hyperlink" Target="https://theicn.org/cnrb/recipes-for-child-care/child-care-recipes-for-centers-2/" TargetMode="External"/><Relationship Id="rId6" Type="http://schemas.openxmlformats.org/officeDocument/2006/relationships/hyperlink" Target="https://drive.google.com/drive/folders/0B1ZDPG0eGnXGS2Z5bldrNko2NVE?usp=sharing" TargetMode="External"/><Relationship Id="rId7" Type="http://schemas.openxmlformats.org/officeDocument/2006/relationships/hyperlink" Target="https://www.colorado.gov/pacific/cdphe/cacfp-chop" TargetMode="External"/><Relationship Id="rId8" Type="http://schemas.openxmlformats.org/officeDocument/2006/relationships/hyperlink" Target="https://assets.bouldercounty.org/wp-content/uploads/2020/08/cooks-circle-cookbo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8.38"/>
    <col customWidth="1" min="2" max="2" width="44.88"/>
    <col customWidth="1" min="3" max="3" width="29.25"/>
  </cols>
  <sheetData>
    <row r="1">
      <c r="A1" s="1" t="s">
        <v>0</v>
      </c>
      <c r="B1" s="1" t="s">
        <v>1</v>
      </c>
      <c r="C1" s="2" t="s">
        <v>2</v>
      </c>
    </row>
    <row r="2">
      <c r="A2" s="3" t="s">
        <v>3</v>
      </c>
      <c r="B2" s="4" t="str">
        <f>HYPERLINK("https://drive.google.com/file/d/1LZiwQ-M6tZ4gSX_9GQS9JXAo4NnaRW8d/view?usp=sharing","Fresh Tomato Sauce for Colorado Proud Day")</f>
        <v>Fresh Tomato Sauce for Colorado Proud Day</v>
      </c>
      <c r="C2" s="5"/>
    </row>
    <row r="3">
      <c r="A3" s="3" t="s">
        <v>4</v>
      </c>
      <c r="B3" s="4" t="str">
        <f>HYPERLINK("https://fns-prod.azureedge.net/sites/default/files/tn/harveststew-cc.pdf","Harvest Stew")</f>
        <v>Harvest Stew</v>
      </c>
      <c r="C3" s="5"/>
    </row>
    <row r="4">
      <c r="A4" s="3" t="s">
        <v>5</v>
      </c>
      <c r="B4" s="4" t="str">
        <f>HYPERLINK("https://www.youtube.com/watch?v=Rw2M9CiTy-I&amp;feature=youtu.be","How to Roast Beets")</f>
        <v>How to Roast Beets</v>
      </c>
      <c r="C4" s="6" t="str">
        <f>HYPERLINK("https://drive.google.com/file/d/1BdumE9e_duyT00zHlhx2Sm5saDcOyEaM/view?usp=sharing","Beet &amp; Strawberry Smoothie")</f>
        <v>Beet &amp; Strawberry Smoothie</v>
      </c>
    </row>
    <row r="5">
      <c r="A5" s="3" t="s">
        <v>6</v>
      </c>
      <c r="B5" s="4" t="str">
        <f>HYPERLINK("https://drive.google.com/file/d/13S4Z3_RsQVl4QzOaOSifPooV0ts7D6Vx/view?usp=sharing","Oven Baked Beet Chips")</f>
        <v>Oven Baked Beet Chips</v>
      </c>
      <c r="C5" s="5"/>
    </row>
    <row r="6" ht="15.75" customHeight="1">
      <c r="A6" s="7" t="s">
        <v>7</v>
      </c>
      <c r="B6" s="4" t="str">
        <f>HYPERLINK("https://fns-prod.azureedge.net/sites/default/files/resource-files/tnc-grainbowls.pdf","Grain Bowls")</f>
        <v>Grain Bowls</v>
      </c>
      <c r="C6" s="6" t="str">
        <f>HYPERLINK("https://drive.google.com/file/d/1wJJTaGXcTkn04iF6XqAW2l76t4PscDNm/view?usp=sharing","Carrot Mac &amp; Cheese ")</f>
        <v>Carrot Mac &amp; Cheese </v>
      </c>
    </row>
    <row r="7">
      <c r="A7" s="8" t="s">
        <v>8</v>
      </c>
      <c r="B7" s="4" t="str">
        <f>HYPERLINK("https://fns-prod.azureedge.net/sites/default/files/tn/dmp_crunchy.pdf","Crunchy Rainbow Wrap")</f>
        <v>Crunchy Rainbow Wrap</v>
      </c>
      <c r="C7" s="5"/>
    </row>
    <row r="8">
      <c r="A8" s="3" t="s">
        <v>9</v>
      </c>
      <c r="B8" s="4" t="str">
        <f>HYPERLINK("https://www.superhealthykids.com/recipes/31-ways-to-eat-mushrooms/","31 Fun Kid friendly Recipes")</f>
        <v>31 Fun Kid friendly Recipes</v>
      </c>
      <c r="C8" s="5"/>
    </row>
    <row r="9">
      <c r="A9" s="4" t="str">
        <f>HYPERLINK("https://www.hometownseeds.com/products/fairy-tale-f1-eggplant-seeds","Fairy Tale Eggplant")</f>
        <v>Fairy Tale Eggplant</v>
      </c>
      <c r="B9" s="4" t="str">
        <f>HYPERLINK("https://katiecavuto.com/blog/2017/03/roasted-eggplant-hummus/","Eggplant Hummus")</f>
        <v>Eggplant Hummus</v>
      </c>
      <c r="C9" s="5"/>
    </row>
    <row r="10">
      <c r="A10" s="3" t="s">
        <v>10</v>
      </c>
      <c r="B10" s="4" t="str">
        <f>HYPERLINK("https://fns-prod.azureedge.net/sites/default/files/tn/purplewrap-cc.pdf","Power Wrap")</f>
        <v>Power Wrap</v>
      </c>
      <c r="C10" s="5"/>
    </row>
    <row r="11">
      <c r="A11" s="3" t="s">
        <v>11</v>
      </c>
      <c r="B11" s="4" t="str">
        <f>HYPERLINK("https://www.loveandlemons.com/how-to-cook-spaghetti-squash/","Spaghetti Squash How to")</f>
        <v>Spaghetti Squash How to</v>
      </c>
      <c r="C11" s="4"/>
    </row>
    <row r="12">
      <c r="A12" s="3" t="s">
        <v>12</v>
      </c>
      <c r="B12" s="4" t="str">
        <f>HYPERLINK("https://drive.google.com/file/d/1_FuXAn_qS7Gb1UBzXRopWrROkc8Yd2Lq/view?usp=sharing","Summer Squash Pancakes")</f>
        <v>Summer Squash Pancakes</v>
      </c>
      <c r="C12" s="5"/>
    </row>
    <row r="13">
      <c r="A13" s="4" t="str">
        <f>HYPERLINK("https://youshouldgrow.com/growing-crookneck-squash/","Crookneck Yellow Squash")</f>
        <v>Crookneck Yellow Squash</v>
      </c>
      <c r="B13" s="4" t="str">
        <f>HYPERLINK("https://www.countryliving.com/food-drinks/g4691/patty-pan-squash/","Fall Squash Recipe Inspiration")</f>
        <v>Fall Squash Recipe Inspiration</v>
      </c>
      <c r="C13" s="5"/>
    </row>
    <row r="14">
      <c r="A14" s="3" t="s">
        <v>13</v>
      </c>
      <c r="B14" s="4" t="str">
        <f>HYPERLINK("https://cookingmatters.org/recipes/frittata","Cooking Matters Frittata Recipe")</f>
        <v>Cooking Matters Frittata Recipe</v>
      </c>
      <c r="C14" s="5"/>
    </row>
    <row r="15">
      <c r="A15" s="3" t="s">
        <v>14</v>
      </c>
      <c r="B15" s="4" t="str">
        <f>HYPERLINK("https://www.specialtyproduce.com/produce/Elephant_Heart_Plums_5681.php","Facts and Recipes")</f>
        <v>Facts and Recipes</v>
      </c>
      <c r="C15" s="5"/>
    </row>
    <row r="16">
      <c r="A16" s="3" t="s">
        <v>15</v>
      </c>
      <c r="B16" s="4" t="str">
        <f>HYPERLINK("https://toriavey.com/how-to/fava-beans-how-to-cook-soak-peel-freeze/","All About Fava Beans")</f>
        <v>All About Fava Beans</v>
      </c>
      <c r="C16" s="5"/>
    </row>
    <row r="17">
      <c r="A17" s="3" t="s">
        <v>16</v>
      </c>
      <c r="B17" s="4" t="str">
        <f>HYPERLINK("https://fns-prod.azureedge.net/sites/default/files/tn/dmp_fruitalicious.pdf","Fruit-a-licious Breakfast Cup")</f>
        <v>Fruit-a-licious Breakfast Cup</v>
      </c>
      <c r="C17" s="5"/>
    </row>
    <row r="18">
      <c r="A18" s="3" t="s">
        <v>17</v>
      </c>
      <c r="B18" s="4" t="str">
        <f>HYPERLINK("https://fns-prod.azureedge.net/sites/default/files/tn/dmp_friendshippocket.pdf","Friendship Pocket")</f>
        <v>Friendship Pocket</v>
      </c>
      <c r="C18" s="5"/>
    </row>
    <row r="19">
      <c r="A19" s="3" t="s">
        <v>18</v>
      </c>
      <c r="B19" s="4" t="str">
        <f>HYPERLINK("https://www.allrecipes.com/recipe/176957/baked-kale-chips/","Kale Chips ")</f>
        <v>Kale Chips </v>
      </c>
      <c r="C19" s="5"/>
    </row>
    <row r="20">
      <c r="A20" s="3" t="s">
        <v>19</v>
      </c>
      <c r="B20" s="4" t="str">
        <f>HYPERLINK("https://www.tasteofhome.com/collection/25-fresh-basil-recipes/","40 ways to Use Basil")</f>
        <v>40 ways to Use Basil</v>
      </c>
      <c r="C20" s="6" t="str">
        <f>HYPERLINK("https://www.jamieoliver.com/recipes/vegetables-recipes/pesto/","Pesto Recipe")</f>
        <v>Pesto Recipe</v>
      </c>
    </row>
    <row r="21">
      <c r="A21" s="5"/>
      <c r="B21" s="5"/>
      <c r="C21" s="5"/>
    </row>
    <row r="22">
      <c r="A22" s="9"/>
      <c r="B22" s="9"/>
      <c r="C22" s="9"/>
    </row>
    <row r="23">
      <c r="A23" s="10" t="s">
        <v>20</v>
      </c>
      <c r="B23" s="11"/>
      <c r="C23" s="11"/>
    </row>
    <row r="24">
      <c r="A24" s="12" t="s">
        <v>21</v>
      </c>
      <c r="B24" s="13"/>
      <c r="C24" s="11"/>
    </row>
    <row r="25">
      <c r="A25" s="14" t="s">
        <v>22</v>
      </c>
      <c r="B25" s="15" t="s">
        <v>23</v>
      </c>
      <c r="C25" s="16"/>
    </row>
    <row r="26">
      <c r="A26" s="17" t="s">
        <v>24</v>
      </c>
      <c r="B26" s="18" t="s">
        <v>25</v>
      </c>
      <c r="C26" s="16"/>
    </row>
    <row r="27">
      <c r="A27" s="17" t="s">
        <v>26</v>
      </c>
      <c r="B27" s="18" t="s">
        <v>27</v>
      </c>
      <c r="C27" s="16"/>
    </row>
    <row r="28">
      <c r="A28" s="17" t="s">
        <v>28</v>
      </c>
      <c r="B28" s="18" t="s">
        <v>29</v>
      </c>
      <c r="C28" s="16"/>
    </row>
    <row r="29">
      <c r="A29" s="17" t="s">
        <v>30</v>
      </c>
      <c r="B29" s="18" t="s">
        <v>31</v>
      </c>
      <c r="C29" s="16"/>
    </row>
    <row r="30">
      <c r="A30" s="17" t="s">
        <v>32</v>
      </c>
      <c r="B30" s="19" t="s">
        <v>33</v>
      </c>
      <c r="C30" s="16"/>
    </row>
    <row r="31">
      <c r="A31" s="17" t="s">
        <v>34</v>
      </c>
      <c r="B31" s="18" t="s">
        <v>35</v>
      </c>
      <c r="C31" s="20"/>
    </row>
    <row r="32">
      <c r="A32" s="17" t="s">
        <v>36</v>
      </c>
      <c r="B32" s="21" t="s">
        <v>37</v>
      </c>
    </row>
    <row r="33">
      <c r="A33" s="17" t="s">
        <v>38</v>
      </c>
      <c r="B33" s="18" t="s">
        <v>39</v>
      </c>
      <c r="C33" s="16"/>
    </row>
    <row r="34">
      <c r="A34" s="17" t="s">
        <v>40</v>
      </c>
      <c r="B34" s="18" t="s">
        <v>41</v>
      </c>
      <c r="C34" s="16"/>
      <c r="D34" s="16"/>
    </row>
    <row r="35">
      <c r="A35" s="17" t="s">
        <v>42</v>
      </c>
      <c r="B35" s="18" t="s">
        <v>43</v>
      </c>
      <c r="C35" s="16"/>
      <c r="D35" s="16"/>
    </row>
    <row r="36">
      <c r="A36" s="22" t="s">
        <v>44</v>
      </c>
      <c r="B36" s="23" t="s">
        <v>45</v>
      </c>
    </row>
  </sheetData>
  <hyperlinks>
    <hyperlink r:id="rId1" ref="B25"/>
    <hyperlink r:id="rId2" location="escarole" ref="B26"/>
    <hyperlink r:id="rId3" ref="B27"/>
    <hyperlink r:id="rId4" ref="B28"/>
    <hyperlink r:id="rId5" ref="B29"/>
    <hyperlink r:id="rId6" ref="B30"/>
    <hyperlink r:id="rId7" ref="B31"/>
    <hyperlink r:id="rId8" ref="B32"/>
    <hyperlink r:id="rId9" ref="B33"/>
    <hyperlink r:id="rId10" ref="B34"/>
    <hyperlink r:id="rId11" ref="B35"/>
    <hyperlink r:id="rId12" ref="B36"/>
  </hyperlinks>
  <drawing r:id="rId13"/>
</worksheet>
</file>